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35" windowWidth="20115" windowHeight="6675" tabRatio="770" activeTab="4"/>
  </bookViews>
  <sheets>
    <sheet name="22.05" sheetId="7" r:id="rId1"/>
    <sheet name="23.05" sheetId="8" r:id="rId2"/>
    <sheet name="24.05" sheetId="9" r:id="rId3"/>
    <sheet name="25.05" sheetId="10" r:id="rId4"/>
    <sheet name="26.05" sheetId="11" r:id="rId5"/>
    <sheet name="27.05" sheetId="12" r:id="rId6"/>
  </sheets>
  <calcPr calcId="145621" refMode="R1C1"/>
</workbook>
</file>

<file path=xl/calcChain.xml><?xml version="1.0" encoding="utf-8"?>
<calcChain xmlns="http://schemas.openxmlformats.org/spreadsheetml/2006/main">
  <c r="D17" i="7" l="1"/>
  <c r="G36" i="11" l="1"/>
  <c r="H36" i="11"/>
  <c r="I36" i="11"/>
  <c r="F36" i="11"/>
  <c r="G37" i="10"/>
  <c r="H37" i="10"/>
  <c r="I37" i="10"/>
  <c r="F37" i="10"/>
  <c r="G26" i="11"/>
  <c r="H26" i="11"/>
  <c r="I26" i="11"/>
  <c r="F26" i="11"/>
  <c r="G28" i="8"/>
  <c r="H28" i="8"/>
  <c r="I28" i="8"/>
  <c r="F28" i="8"/>
  <c r="G17" i="11" l="1"/>
  <c r="H17" i="11"/>
  <c r="I17" i="11"/>
  <c r="F17" i="11"/>
  <c r="G10" i="11" l="1"/>
  <c r="H10" i="11"/>
  <c r="I10" i="11"/>
  <c r="F10" i="11"/>
  <c r="E18" i="11"/>
  <c r="E19" i="10"/>
  <c r="E18" i="9" l="1"/>
  <c r="G10" i="9"/>
  <c r="H10" i="9"/>
  <c r="I10" i="9"/>
  <c r="F10" i="9"/>
  <c r="G38" i="8" l="1"/>
  <c r="H38" i="8"/>
  <c r="I38" i="8"/>
  <c r="F38" i="8"/>
  <c r="G18" i="8"/>
  <c r="H18" i="8"/>
  <c r="I18" i="8"/>
  <c r="F18" i="8"/>
  <c r="E19" i="8"/>
  <c r="D10" i="8" l="1"/>
  <c r="G37" i="7" l="1"/>
  <c r="H37" i="7"/>
  <c r="I37" i="7"/>
  <c r="F37" i="7"/>
  <c r="G10" i="7"/>
  <c r="H10" i="7"/>
  <c r="I10" i="7"/>
  <c r="F10" i="7"/>
  <c r="D10" i="7"/>
  <c r="D18" i="7" s="1"/>
  <c r="G18" i="10" l="1"/>
  <c r="H18" i="10"/>
  <c r="I18" i="10"/>
  <c r="F18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F18" i="7" s="1"/>
  <c r="G28" i="10"/>
  <c r="H28" i="10"/>
  <c r="I28" i="10"/>
  <c r="F28" i="10"/>
  <c r="G10" i="10"/>
  <c r="H10" i="10"/>
  <c r="I10" i="10"/>
  <c r="F10" i="10"/>
  <c r="I19" i="10" l="1"/>
  <c r="F19" i="10"/>
  <c r="H19" i="10"/>
  <c r="G19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I18" i="9" l="1"/>
  <c r="G27" i="7" l="1"/>
  <c r="H27" i="7"/>
  <c r="I27" i="7"/>
  <c r="F27" i="7"/>
  <c r="D18" i="11" l="1"/>
  <c r="H18" i="11"/>
  <c r="G18" i="11"/>
  <c r="D19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<sst xmlns="http://schemas.openxmlformats.org/spreadsheetml/2006/main" count="332" uniqueCount="66">
  <si>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</si>
  <si>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</si>
  <si>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</si>
  <si>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</si>
  <si>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</si>
  <si>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</si>
  <si>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</si>
  <si>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</si>
  <si>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</si>
  <si>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</si>
  <si>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</si>
  <si>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</si>
  <si>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</si>
  <si>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</si>
  <si>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</si>
  <si>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</si>
  <si>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</si>
  <si>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</si>
  <si>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</si>
  <si>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</si>
  <si>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</si>
  <si>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</si>
  <si>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</si>
  <si>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</si>
  <si>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</si>
  <si>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</si>
  <si>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</si>
  <si>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</si>
  <si>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</si>
  <si>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</si>
  <si>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</si>
  <si>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</si>
  <si>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</si>
  <si>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</si>
  <si>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Сок фруктовый (нектар плодовый)</t>
  </si>
  <si>
    <t>Хлеб ржаной/пшеничный</t>
  </si>
  <si>
    <t>Бутерброд с маслом сливочным (30/10)</t>
  </si>
  <si>
    <t>Чай с сахаром, с яблоком</t>
  </si>
  <si>
    <t>Суп картофельный с горохом</t>
  </si>
  <si>
    <t>Кисель</t>
  </si>
  <si>
    <t>Фруктя (яблоки)</t>
  </si>
  <si>
    <t>Запеканка творожная с молоком сгущенным</t>
  </si>
  <si>
    <t>Жаркое из птицы (куриных грудок)</t>
  </si>
  <si>
    <t xml:space="preserve">Чай с сахаром </t>
  </si>
  <si>
    <t>Плов с куриными грудками</t>
  </si>
  <si>
    <t>Компот из свежих яблок</t>
  </si>
  <si>
    <t>Суп картофельный с вермишелью</t>
  </si>
  <si>
    <t>Пюре картофельное с маслом сливочным</t>
  </si>
  <si>
    <t>Напиток из замороженных фруктов</t>
  </si>
  <si>
    <t>Бутерброд с повидлом и маслом сливочным (30/15/5)</t>
  </si>
  <si>
    <t>,</t>
  </si>
  <si>
    <t>Каша геркулесовая молочная</t>
  </si>
  <si>
    <t>Котлеты "Столичные" мясо-куриные</t>
  </si>
  <si>
    <t>Каша гречневая рассыпчатая с маслом сливочным</t>
  </si>
  <si>
    <t>Каша пшенная молочная</t>
  </si>
  <si>
    <t>доп.гарнир</t>
  </si>
  <si>
    <t>Икра морковная</t>
  </si>
  <si>
    <t>Борщ из свежей капусты с картофелем со сметаной</t>
  </si>
  <si>
    <t>Биточки рыбные из минтая</t>
  </si>
  <si>
    <t>Чай с сахаром и лимоном</t>
  </si>
  <si>
    <t>Каша пшеничная молочная</t>
  </si>
  <si>
    <t>Рассольник "Домашний" со сметаной</t>
  </si>
  <si>
    <t>Котлеты "Здоровье" из куриных грудок</t>
  </si>
  <si>
    <t>90</t>
  </si>
  <si>
    <t>100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</si>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</sst>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32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center" vertical="center"/>
    </xf>
    <xf numFmtId="0" fontId="1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0" fontId="11" fillId="2" borderId="6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1" fillId="2" borderId="3" xfId="1" applyNumberFormat="1" applyFont="1" applyFill="1" applyBorder="1" applyAlignment="1">
      <alignment horizontal="center"/>
    </xf>
    <xf numFmtId="2" fontId="11" fillId="2" borderId="6" xfId="1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9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8" fillId="2" borderId="9" xfId="0" applyFont="1" applyFill="1" applyBorder="1" applyAlignment="1"/>
    <xf numFmtId="0" fontId="8" fillId="2" borderId="11" xfId="0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/>
    <xf numFmtId="0" fontId="8" fillId="2" borderId="3" xfId="0" applyFont="1" applyFill="1" applyBorder="1" applyAlignment="1"/>
    <xf numFmtId="0" fontId="8" fillId="2" borderId="2" xfId="0" applyFont="1" applyFill="1" applyBorder="1" applyAlignment="1" applyProtection="1">
      <alignment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2" borderId="7" xfId="0" applyFont="1" applyFill="1" applyBorder="1" applyAlignment="1"/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protection locked="0"/>
    </xf>
    <xf numFmtId="2" fontId="8" fillId="2" borderId="7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protection locked="0"/>
    </xf>
    <xf numFmtId="2" fontId="8" fillId="2" borderId="2" xfId="0" applyNumberFormat="1" applyFont="1" applyFill="1" applyBorder="1" applyAlignment="1" applyProtection="1">
      <protection locked="0"/>
    </xf>
    <xf numFmtId="2" fontId="8" fillId="2" borderId="1" xfId="0" applyNumberFormat="1" applyFont="1" applyFill="1" applyBorder="1" applyAlignment="1" applyProtection="1">
      <protection locked="0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horizontal="left" wrapText="1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2" fontId="14" fillId="2" borderId="2" xfId="1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/>
    <xf numFmtId="0" fontId="13" fillId="0" borderId="3" xfId="0" applyFont="1" applyFill="1" applyBorder="1" applyAlignment="1">
      <alignment horizontal="center" vertical="center"/>
    </xf>
    <xf numFmtId="2" fontId="13" fillId="2" borderId="3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0" fontId="13" fillId="0" borderId="3" xfId="0" applyNumberFormat="1" applyFont="1" applyFill="1" applyBorder="1" applyAlignment="1">
      <alignment horizontal="left"/>
    </xf>
    <xf numFmtId="2" fontId="13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/>
    <xf numFmtId="2" fontId="13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2" fontId="13" fillId="2" borderId="6" xfId="1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2" fontId="14" fillId="2" borderId="3" xfId="0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13" fillId="2" borderId="3" xfId="1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wrapText="1"/>
    </xf>
    <xf numFmtId="2" fontId="13" fillId="2" borderId="6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left"/>
    </xf>
    <xf numFmtId="0" fontId="12" fillId="0" borderId="3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vertical="center"/>
    </xf>
    <xf numFmtId="2" fontId="11" fillId="2" borderId="6" xfId="0" applyNumberFormat="1" applyFont="1" applyFill="1" applyBorder="1" applyAlignment="1">
      <alignment horizontal="center"/>
    </xf>
    <xf numFmtId="0" fontId="12" fillId="0" borderId="3" xfId="0" applyFont="1" applyFill="1" applyBorder="1"/>
    <xf numFmtId="0" fontId="13" fillId="0" borderId="3" xfId="0" applyNumberFormat="1" applyFont="1" applyFill="1" applyBorder="1" applyAlignment="1"/>
    <xf numFmtId="49" fontId="13" fillId="0" borderId="3" xfId="0" applyNumberFormat="1" applyFont="1" applyFill="1" applyBorder="1" applyAlignment="1"/>
    <xf numFmtId="165" fontId="13" fillId="0" borderId="3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Alignment="1"/>
    <xf numFmtId="0" fontId="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8" fillId="2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2" fontId="1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3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14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 applyProtection="1">
      <alignment horizontal="center"/>
      <protection locked="0"/>
    </xf>
    <xf numFmtId="2" fontId="9" fillId="2" borderId="0" xfId="0" applyNumberFormat="1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protection locked="0"/>
    </xf>
    <xf numFmtId="1" fontId="8" fillId="2" borderId="0" xfId="0" applyNumberFormat="1" applyFont="1" applyFill="1" applyBorder="1" applyAlignment="1" applyProtection="1">
      <protection locked="0"/>
    </xf>
    <xf numFmtId="0" fontId="9" fillId="2" borderId="0" xfId="0" applyFont="1" applyFill="1" applyBorder="1" applyAlignment="1"/>
    <xf numFmtId="0" fontId="8" fillId="2" borderId="0" xfId="0" applyFont="1" applyFill="1" applyBorder="1" applyAlignment="1" applyProtection="1">
      <alignment horizontal="left" wrapText="1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 applyProtection="1">
      <alignment wrapText="1"/>
      <protection locked="0"/>
    </xf>
    <xf numFmtId="2" fontId="8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6" fillId="2" borderId="3" xfId="0" applyFont="1" applyFill="1" applyBorder="1" applyAlignment="1"/>
    <xf numFmtId="0" fontId="6" fillId="2" borderId="0" xfId="0" applyFont="1" applyFill="1" applyBorder="1" applyAlignment="1"/>
    <xf numFmtId="0" fontId="5" fillId="2" borderId="6" xfId="0" applyFont="1" applyFill="1" applyBorder="1" applyAlignment="1"/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13" fillId="2" borderId="5" xfId="0" applyNumberFormat="1" applyFont="1" applyFill="1" applyBorder="1" applyAlignment="1">
      <alignment wrapText="1"/>
    </xf>
    <xf numFmtId="0" fontId="13" fillId="2" borderId="3" xfId="0" applyFont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center"/>
    </xf>
    <xf numFmtId="0" fontId="13" fillId="2" borderId="3" xfId="0" applyFont="1" applyFill="1" applyBorder="1"/>
    <xf numFmtId="0" fontId="12" fillId="2" borderId="3" xfId="0" applyFont="1" applyFill="1" applyBorder="1"/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>
      <alignment vertical="center"/>
    </xf>
    <xf numFmtId="164" fontId="13" fillId="2" borderId="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16" fillId="2" borderId="6" xfId="1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/>
    <xf numFmtId="0" fontId="2" fillId="2" borderId="3" xfId="0" applyFont="1" applyFill="1" applyBorder="1" applyAlignment="1">
      <alignment horizontal="center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13" fillId="2" borderId="3" xfId="0" applyNumberFormat="1" applyFont="1" applyFill="1" applyBorder="1" applyAlignment="1">
      <alignment horizontal="left"/>
    </xf>
    <xf numFmtId="0" fontId="13" fillId="2" borderId="3" xfId="0" applyNumberFormat="1" applyFont="1" applyFill="1" applyBorder="1"/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16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topLeftCell="A4" workbookViewId="0">
      <selection activeCell="D36" sqref="D36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22</v>
      </c>
      <c r="F2" s="44"/>
      <c r="G2" s="44"/>
      <c r="H2" s="44" t="s">
        <v>13</v>
      </c>
      <c r="I2" s="4">
        <v>45068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 t="s">
        <v>50</v>
      </c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26</v>
      </c>
      <c r="G4" s="10" t="s">
        <v>5</v>
      </c>
      <c r="H4" s="10" t="s">
        <v>4</v>
      </c>
      <c r="I4" s="10" t="s">
        <v>27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1" t="s">
        <v>19</v>
      </c>
      <c r="B6" s="73">
        <v>173</v>
      </c>
      <c r="C6" s="224" t="s">
        <v>51</v>
      </c>
      <c r="D6" s="97">
        <v>200</v>
      </c>
      <c r="E6" s="74"/>
      <c r="F6" s="98">
        <v>105</v>
      </c>
      <c r="G6" s="96">
        <v>2.0299999999999998</v>
      </c>
      <c r="H6" s="96">
        <v>3.86</v>
      </c>
      <c r="I6" s="96">
        <v>19</v>
      </c>
    </row>
    <row r="7" spans="1:9" ht="13.5" customHeight="1" x14ac:dyDescent="0.25">
      <c r="A7" s="77" t="s">
        <v>1</v>
      </c>
      <c r="B7" s="75">
        <v>376</v>
      </c>
      <c r="C7" s="205" t="s">
        <v>11</v>
      </c>
      <c r="D7" s="97">
        <v>200</v>
      </c>
      <c r="E7" s="74"/>
      <c r="F7" s="98">
        <v>32</v>
      </c>
      <c r="G7" s="98">
        <v>7.0000000000000007E-2</v>
      </c>
      <c r="H7" s="98">
        <v>0.02</v>
      </c>
      <c r="I7" s="98">
        <v>8</v>
      </c>
    </row>
    <row r="8" spans="1:9" x14ac:dyDescent="0.25">
      <c r="A8" s="192" t="s">
        <v>0</v>
      </c>
      <c r="B8" s="75"/>
      <c r="C8" s="205" t="s">
        <v>32</v>
      </c>
      <c r="D8" s="97">
        <v>50</v>
      </c>
      <c r="E8" s="74"/>
      <c r="F8" s="98">
        <v>203.5</v>
      </c>
      <c r="G8" s="98">
        <v>3.7</v>
      </c>
      <c r="H8" s="98">
        <v>4.7</v>
      </c>
      <c r="I8" s="98">
        <v>36.549999999999997</v>
      </c>
    </row>
    <row r="9" spans="1:9" x14ac:dyDescent="0.25">
      <c r="A9" s="77" t="s">
        <v>0</v>
      </c>
      <c r="B9" s="75"/>
      <c r="C9" s="206" t="s">
        <v>33</v>
      </c>
      <c r="D9" s="97">
        <v>70</v>
      </c>
      <c r="E9" s="74"/>
      <c r="F9" s="98">
        <v>152.4</v>
      </c>
      <c r="G9" s="98">
        <v>9.25</v>
      </c>
      <c r="H9" s="98">
        <v>7.03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520</v>
      </c>
      <c r="E10" s="13">
        <v>37.549999999999997</v>
      </c>
      <c r="F10" s="100">
        <f>SUM(F6:F9)</f>
        <v>492.9</v>
      </c>
      <c r="G10" s="100">
        <f t="shared" ref="G10:I10" si="0">SUM(G6:G9)</f>
        <v>15.05</v>
      </c>
      <c r="H10" s="100">
        <f t="shared" si="0"/>
        <v>15.61</v>
      </c>
      <c r="I10" s="100">
        <f t="shared" si="0"/>
        <v>99.53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8" t="s">
        <v>20</v>
      </c>
      <c r="B12" s="190">
        <v>88</v>
      </c>
      <c r="C12" s="120" t="s">
        <v>46</v>
      </c>
      <c r="D12" s="96">
        <v>200</v>
      </c>
      <c r="E12" s="120"/>
      <c r="F12" s="98">
        <v>94.6</v>
      </c>
      <c r="G12" s="98">
        <v>2.15</v>
      </c>
      <c r="H12" s="98">
        <v>3.27</v>
      </c>
      <c r="I12" s="98">
        <v>13.96</v>
      </c>
    </row>
    <row r="13" spans="1:9" ht="15.75" customHeight="1" x14ac:dyDescent="0.25">
      <c r="A13" s="148" t="s">
        <v>19</v>
      </c>
      <c r="B13" s="190"/>
      <c r="C13" s="103" t="s">
        <v>52</v>
      </c>
      <c r="D13" s="96">
        <v>90</v>
      </c>
      <c r="E13" s="104"/>
      <c r="F13" s="98">
        <v>208</v>
      </c>
      <c r="G13" s="98">
        <v>10.62</v>
      </c>
      <c r="H13" s="98">
        <v>11.55</v>
      </c>
      <c r="I13" s="98">
        <v>19.53</v>
      </c>
    </row>
    <row r="14" spans="1:9" x14ac:dyDescent="0.25">
      <c r="A14" s="148" t="s">
        <v>23</v>
      </c>
      <c r="B14" s="190">
        <v>182</v>
      </c>
      <c r="C14" s="103" t="s">
        <v>53</v>
      </c>
      <c r="D14" s="96">
        <v>153</v>
      </c>
      <c r="E14" s="104"/>
      <c r="F14" s="98">
        <v>165.3</v>
      </c>
      <c r="G14" s="98">
        <v>4.5999999999999996</v>
      </c>
      <c r="H14" s="98">
        <v>7.19</v>
      </c>
      <c r="I14" s="98">
        <v>20.56</v>
      </c>
    </row>
    <row r="15" spans="1:9" x14ac:dyDescent="0.25">
      <c r="A15" s="148" t="s">
        <v>24</v>
      </c>
      <c r="B15" s="190">
        <v>389</v>
      </c>
      <c r="C15" s="103" t="s">
        <v>34</v>
      </c>
      <c r="D15" s="96">
        <v>200</v>
      </c>
      <c r="E15" s="104"/>
      <c r="F15" s="98">
        <v>84.8</v>
      </c>
      <c r="G15" s="98">
        <v>1</v>
      </c>
      <c r="H15" s="98">
        <v>0</v>
      </c>
      <c r="I15" s="98">
        <v>20.2</v>
      </c>
    </row>
    <row r="16" spans="1:9" x14ac:dyDescent="0.25">
      <c r="A16" s="149" t="s">
        <v>0</v>
      </c>
      <c r="B16" s="190"/>
      <c r="C16" s="107" t="s">
        <v>35</v>
      </c>
      <c r="D16" s="105">
        <v>65</v>
      </c>
      <c r="E16" s="109"/>
      <c r="F16" s="121">
        <v>136.1</v>
      </c>
      <c r="G16" s="121">
        <v>4.49</v>
      </c>
      <c r="H16" s="121">
        <v>0.7</v>
      </c>
      <c r="I16" s="121">
        <v>27.66</v>
      </c>
    </row>
    <row r="17" spans="1:9" x14ac:dyDescent="0.25">
      <c r="A17" s="29"/>
      <c r="B17" s="17"/>
      <c r="C17" s="23"/>
      <c r="D17" s="110">
        <f>SUM(D12:D16)</f>
        <v>708</v>
      </c>
      <c r="E17" s="207">
        <v>77.09</v>
      </c>
      <c r="F17" s="112">
        <f>SUM(F12:F16)</f>
        <v>688.80000000000007</v>
      </c>
      <c r="G17" s="112">
        <f t="shared" ref="G17:I17" si="1">SUM(G12:G16)</f>
        <v>22.86</v>
      </c>
      <c r="H17" s="112">
        <f t="shared" si="1"/>
        <v>22.71</v>
      </c>
      <c r="I17" s="112">
        <f t="shared" si="1"/>
        <v>101.91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1228</v>
      </c>
      <c r="E18" s="43">
        <v>106</v>
      </c>
      <c r="F18" s="13">
        <f>SUM(F10+F17)</f>
        <v>1181.7</v>
      </c>
      <c r="G18" s="13">
        <f t="shared" ref="G18:I18" si="2">SUM(G10+G17)</f>
        <v>37.909999999999997</v>
      </c>
      <c r="H18" s="13">
        <f t="shared" si="2"/>
        <v>38.32</v>
      </c>
      <c r="I18" s="13">
        <f t="shared" si="2"/>
        <v>201.44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30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3" t="s">
        <v>28</v>
      </c>
      <c r="B21" s="73"/>
      <c r="C21" s="205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19</v>
      </c>
      <c r="B22" s="190"/>
      <c r="C22" s="103" t="s">
        <v>52</v>
      </c>
      <c r="D22" s="96">
        <v>90</v>
      </c>
      <c r="E22" s="104"/>
      <c r="F22" s="98">
        <v>208</v>
      </c>
      <c r="G22" s="98">
        <v>10.62</v>
      </c>
      <c r="H22" s="98">
        <v>11.55</v>
      </c>
      <c r="I22" s="98">
        <v>19.53</v>
      </c>
    </row>
    <row r="23" spans="1:9" x14ac:dyDescent="0.25">
      <c r="A23" s="31" t="s">
        <v>23</v>
      </c>
      <c r="B23" s="190">
        <v>182</v>
      </c>
      <c r="C23" s="103" t="s">
        <v>53</v>
      </c>
      <c r="D23" s="96">
        <v>153</v>
      </c>
      <c r="E23" s="104"/>
      <c r="F23" s="98">
        <v>165.3</v>
      </c>
      <c r="G23" s="98">
        <v>4.5999999999999996</v>
      </c>
      <c r="H23" s="98">
        <v>7.19</v>
      </c>
      <c r="I23" s="98">
        <v>20.56</v>
      </c>
    </row>
    <row r="24" spans="1:9" x14ac:dyDescent="0.25">
      <c r="A24" s="31" t="s">
        <v>1</v>
      </c>
      <c r="B24" s="190">
        <v>376</v>
      </c>
      <c r="C24" s="103" t="s">
        <v>11</v>
      </c>
      <c r="D24" s="97">
        <v>200</v>
      </c>
      <c r="E24" s="74"/>
      <c r="F24" s="98">
        <v>32</v>
      </c>
      <c r="G24" s="98">
        <v>7.0000000000000007E-2</v>
      </c>
      <c r="H24" s="98">
        <v>0.02</v>
      </c>
      <c r="I24" s="98">
        <v>8</v>
      </c>
    </row>
    <row r="25" spans="1:9" x14ac:dyDescent="0.25">
      <c r="A25" s="29" t="s">
        <v>0</v>
      </c>
      <c r="B25" s="190"/>
      <c r="C25" s="107" t="s">
        <v>35</v>
      </c>
      <c r="D25" s="105">
        <v>50</v>
      </c>
      <c r="E25" s="109"/>
      <c r="F25" s="121">
        <v>110.1</v>
      </c>
      <c r="G25" s="121">
        <v>3.6</v>
      </c>
      <c r="H25" s="121">
        <v>0.48</v>
      </c>
      <c r="I25" s="121">
        <v>22.68</v>
      </c>
    </row>
    <row r="26" spans="1:9" x14ac:dyDescent="0.25">
      <c r="A26" s="77"/>
      <c r="B26" s="75"/>
      <c r="C26" s="145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593</v>
      </c>
      <c r="E27" s="43">
        <v>77.09</v>
      </c>
      <c r="F27" s="112">
        <f>F21+F22+F23+F24+F25+F26</f>
        <v>562.4</v>
      </c>
      <c r="G27" s="112">
        <f>G21+G22+G23+G24+G25+G26</f>
        <v>19.29</v>
      </c>
      <c r="H27" s="112">
        <f>H21+H22+H23+H24+H25+H26</f>
        <v>19.64</v>
      </c>
      <c r="I27" s="112">
        <f>I21+I22+I23+I24+I25+I26</f>
        <v>80.569999999999993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26</v>
      </c>
      <c r="G29" s="10" t="s">
        <v>5</v>
      </c>
      <c r="H29" s="10" t="s">
        <v>4</v>
      </c>
      <c r="I29" s="10" t="s">
        <v>27</v>
      </c>
    </row>
    <row r="30" spans="1:9" ht="15.75" thickBot="1" x14ac:dyDescent="0.3">
      <c r="A30" s="22" t="s">
        <v>29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28</v>
      </c>
      <c r="B31" s="73"/>
      <c r="C31" s="205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19</v>
      </c>
      <c r="B32" s="190"/>
      <c r="C32" s="103" t="s">
        <v>52</v>
      </c>
      <c r="D32" s="96">
        <v>100</v>
      </c>
      <c r="E32" s="104"/>
      <c r="F32" s="98">
        <v>192.02</v>
      </c>
      <c r="G32" s="98">
        <v>7.36</v>
      </c>
      <c r="H32" s="98">
        <v>11.5</v>
      </c>
      <c r="I32" s="98">
        <v>9.14</v>
      </c>
    </row>
    <row r="33" spans="1:9" ht="16.5" customHeight="1" x14ac:dyDescent="0.25">
      <c r="A33" s="29" t="s">
        <v>23</v>
      </c>
      <c r="B33" s="190">
        <v>303</v>
      </c>
      <c r="C33" s="103" t="s">
        <v>53</v>
      </c>
      <c r="D33" s="96">
        <v>183</v>
      </c>
      <c r="E33" s="104"/>
      <c r="F33" s="98">
        <v>312.3</v>
      </c>
      <c r="G33" s="98">
        <v>10.34</v>
      </c>
      <c r="H33" s="98">
        <v>9.49</v>
      </c>
      <c r="I33" s="98">
        <v>46.41</v>
      </c>
    </row>
    <row r="34" spans="1:9" x14ac:dyDescent="0.25">
      <c r="A34" s="29" t="s">
        <v>1</v>
      </c>
      <c r="B34" s="190">
        <v>376</v>
      </c>
      <c r="C34" s="103" t="s">
        <v>11</v>
      </c>
      <c r="D34" s="96">
        <v>200</v>
      </c>
      <c r="E34" s="104"/>
      <c r="F34" s="98">
        <v>32</v>
      </c>
      <c r="G34" s="98">
        <v>0.7</v>
      </c>
      <c r="H34" s="98">
        <v>0.2</v>
      </c>
      <c r="I34" s="98">
        <v>8</v>
      </c>
    </row>
    <row r="35" spans="1:9" x14ac:dyDescent="0.25">
      <c r="A35" s="29" t="s">
        <v>0</v>
      </c>
      <c r="B35" s="17"/>
      <c r="C35" s="107" t="s">
        <v>35</v>
      </c>
      <c r="D35" s="97">
        <v>60</v>
      </c>
      <c r="E35" s="74"/>
      <c r="F35" s="121">
        <v>129.9</v>
      </c>
      <c r="G35" s="121">
        <v>4.26</v>
      </c>
      <c r="H35" s="121">
        <v>0.6</v>
      </c>
      <c r="I35" s="121">
        <v>26.64</v>
      </c>
    </row>
    <row r="36" spans="1:9" x14ac:dyDescent="0.25">
      <c r="A36" s="147"/>
      <c r="B36" s="75"/>
      <c r="C36" s="145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643</v>
      </c>
      <c r="E37" s="43">
        <v>78.5</v>
      </c>
      <c r="F37" s="112">
        <f>SUM(F31:F35)</f>
        <v>713.22</v>
      </c>
      <c r="G37" s="112">
        <f t="shared" ref="G37:I37" si="3">SUM(G31:G35)</f>
        <v>23.060000000000002</v>
      </c>
      <c r="H37" s="112">
        <f t="shared" si="3"/>
        <v>22.19</v>
      </c>
      <c r="I37" s="112">
        <f t="shared" si="3"/>
        <v>99.99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0"/>
      <c r="B43" s="150"/>
      <c r="C43" s="150"/>
      <c r="D43" s="150"/>
      <c r="E43" s="150"/>
      <c r="F43" s="150"/>
      <c r="G43" s="150"/>
      <c r="H43" s="150"/>
      <c r="I43" s="150"/>
    </row>
    <row r="44" spans="1:9" x14ac:dyDescent="0.25">
      <c r="A44" s="76"/>
      <c r="B44" s="151"/>
      <c r="C44" s="152"/>
      <c r="D44" s="153"/>
      <c r="E44" s="154"/>
      <c r="F44" s="153"/>
      <c r="G44" s="153"/>
      <c r="H44" s="155"/>
      <c r="I44" s="156"/>
    </row>
    <row r="45" spans="1:9" x14ac:dyDescent="0.25">
      <c r="A45" s="76"/>
      <c r="B45" s="157"/>
      <c r="C45" s="154"/>
      <c r="D45" s="153"/>
      <c r="E45" s="154"/>
      <c r="F45" s="158"/>
      <c r="G45" s="159"/>
      <c r="H45" s="158"/>
      <c r="I45" s="158"/>
    </row>
    <row r="46" spans="1:9" x14ac:dyDescent="0.25">
      <c r="A46" s="76"/>
      <c r="B46" s="157"/>
      <c r="C46" s="160"/>
      <c r="D46" s="153"/>
      <c r="E46" s="154"/>
      <c r="F46" s="159"/>
      <c r="G46" s="159"/>
      <c r="H46" s="159"/>
      <c r="I46" s="159"/>
    </row>
    <row r="47" spans="1:9" x14ac:dyDescent="0.25">
      <c r="A47" s="76"/>
      <c r="B47" s="157"/>
      <c r="C47" s="152"/>
      <c r="D47" s="161"/>
      <c r="E47" s="162"/>
      <c r="F47" s="159"/>
      <c r="G47" s="159"/>
      <c r="H47" s="159"/>
      <c r="I47" s="159"/>
    </row>
    <row r="48" spans="1:9" x14ac:dyDescent="0.25">
      <c r="A48" s="76"/>
      <c r="B48" s="157"/>
      <c r="C48" s="152"/>
      <c r="D48" s="155"/>
      <c r="E48" s="163"/>
      <c r="F48" s="159"/>
      <c r="G48" s="159"/>
      <c r="H48" s="159"/>
      <c r="I48" s="159"/>
    </row>
    <row r="49" spans="1:9" x14ac:dyDescent="0.25">
      <c r="A49" s="76"/>
      <c r="B49" s="157"/>
      <c r="C49" s="164"/>
      <c r="D49" s="165"/>
      <c r="E49" s="166"/>
      <c r="F49" s="158"/>
      <c r="G49" s="158"/>
      <c r="H49" s="158"/>
      <c r="I49" s="158"/>
    </row>
    <row r="50" spans="1:9" x14ac:dyDescent="0.25">
      <c r="A50" s="76"/>
      <c r="B50" s="151"/>
      <c r="C50" s="167"/>
      <c r="D50" s="168"/>
      <c r="E50" s="166"/>
      <c r="F50" s="156"/>
      <c r="G50" s="156"/>
      <c r="H50" s="156"/>
      <c r="I50" s="156"/>
    </row>
    <row r="51" spans="1:9" x14ac:dyDescent="0.25">
      <c r="A51" s="76"/>
      <c r="B51" s="151"/>
      <c r="C51" s="167"/>
      <c r="D51" s="165"/>
      <c r="E51" s="166"/>
      <c r="F51" s="169"/>
      <c r="G51" s="169"/>
      <c r="H51" s="169"/>
      <c r="I51" s="169"/>
    </row>
    <row r="52" spans="1:9" x14ac:dyDescent="0.25">
      <c r="A52" s="76"/>
      <c r="B52" s="151"/>
      <c r="C52" s="170"/>
      <c r="D52" s="170"/>
      <c r="E52" s="171"/>
      <c r="F52" s="172"/>
      <c r="G52" s="172"/>
      <c r="H52" s="172"/>
      <c r="I52" s="172"/>
    </row>
    <row r="53" spans="1:9" x14ac:dyDescent="0.25">
      <c r="A53" s="173"/>
      <c r="B53" s="151"/>
      <c r="C53" s="167"/>
      <c r="D53" s="174"/>
      <c r="E53" s="166"/>
      <c r="F53" s="171"/>
      <c r="G53" s="171"/>
      <c r="H53" s="171"/>
      <c r="I53" s="171"/>
    </row>
    <row r="54" spans="1:9" x14ac:dyDescent="0.25">
      <c r="A54" s="175"/>
      <c r="B54" s="151"/>
      <c r="C54" s="176"/>
      <c r="D54" s="165"/>
      <c r="E54" s="166"/>
      <c r="F54" s="156"/>
      <c r="G54" s="169"/>
      <c r="H54" s="169"/>
      <c r="I54" s="169"/>
    </row>
    <row r="55" spans="1:9" x14ac:dyDescent="0.25">
      <c r="A55" s="76"/>
      <c r="B55" s="151"/>
      <c r="C55" s="177"/>
      <c r="D55" s="165"/>
      <c r="E55" s="166"/>
      <c r="F55" s="156"/>
      <c r="G55" s="169"/>
      <c r="H55" s="169"/>
      <c r="I55" s="169"/>
    </row>
    <row r="56" spans="1:9" x14ac:dyDescent="0.25">
      <c r="A56" s="76"/>
      <c r="B56" s="151"/>
      <c r="C56" s="177"/>
      <c r="D56" s="165"/>
      <c r="E56" s="166"/>
      <c r="F56" s="156"/>
      <c r="G56" s="169"/>
      <c r="H56" s="169"/>
      <c r="I56" s="169"/>
    </row>
    <row r="57" spans="1:9" x14ac:dyDescent="0.25">
      <c r="A57" s="76"/>
      <c r="B57" s="151"/>
      <c r="C57" s="160"/>
      <c r="D57" s="153"/>
      <c r="E57" s="154"/>
      <c r="F57" s="153"/>
      <c r="G57" s="153"/>
      <c r="H57" s="178"/>
      <c r="I57" s="156"/>
    </row>
    <row r="58" spans="1:9" x14ac:dyDescent="0.25">
      <c r="A58" s="76"/>
      <c r="B58" s="151"/>
      <c r="C58" s="152"/>
      <c r="D58" s="161"/>
      <c r="E58" s="162"/>
      <c r="F58" s="179"/>
      <c r="G58" s="153"/>
      <c r="H58" s="153"/>
      <c r="I58" s="156"/>
    </row>
    <row r="59" spans="1:9" x14ac:dyDescent="0.25">
      <c r="A59" s="76"/>
      <c r="B59" s="151"/>
      <c r="C59" s="177"/>
      <c r="D59" s="165"/>
      <c r="E59" s="166"/>
      <c r="F59" s="159"/>
      <c r="G59" s="159"/>
      <c r="H59" s="159"/>
      <c r="I59" s="159"/>
    </row>
    <row r="60" spans="1:9" x14ac:dyDescent="0.25">
      <c r="A60" s="76"/>
      <c r="B60" s="151"/>
      <c r="C60" s="180"/>
      <c r="D60" s="165"/>
      <c r="E60" s="166"/>
      <c r="F60" s="156"/>
      <c r="G60" s="156"/>
      <c r="H60" s="156"/>
      <c r="I60" s="156"/>
    </row>
    <row r="61" spans="1:9" x14ac:dyDescent="0.25">
      <c r="A61" s="76"/>
      <c r="B61" s="151"/>
      <c r="C61" s="167"/>
      <c r="D61" s="165"/>
      <c r="E61" s="166"/>
      <c r="F61" s="169"/>
      <c r="G61" s="169"/>
      <c r="H61" s="169"/>
      <c r="I61" s="169"/>
    </row>
    <row r="62" spans="1:9" x14ac:dyDescent="0.25">
      <c r="A62" s="76"/>
      <c r="B62" s="151"/>
      <c r="C62" s="170"/>
      <c r="D62" s="170"/>
      <c r="E62" s="171"/>
      <c r="F62" s="172"/>
      <c r="G62" s="172"/>
      <c r="H62" s="172"/>
      <c r="I62" s="172"/>
    </row>
    <row r="63" spans="1:9" x14ac:dyDescent="0.25">
      <c r="A63" s="173"/>
      <c r="B63" s="151"/>
      <c r="C63" s="167"/>
      <c r="D63" s="174"/>
      <c r="E63" s="166"/>
      <c r="F63" s="181"/>
      <c r="G63" s="181"/>
      <c r="H63" s="181"/>
      <c r="I63" s="181"/>
    </row>
    <row r="64" spans="1:9" x14ac:dyDescent="0.25">
      <c r="A64" s="182"/>
      <c r="B64" s="182"/>
      <c r="C64" s="182"/>
      <c r="D64" s="182"/>
      <c r="E64" s="182"/>
      <c r="F64" s="183"/>
      <c r="G64" s="183"/>
      <c r="H64" s="183"/>
      <c r="I64" s="183"/>
    </row>
    <row r="65" spans="1:9" x14ac:dyDescent="0.25">
      <c r="A65" s="175"/>
      <c r="B65" s="151"/>
      <c r="C65" s="176"/>
      <c r="D65" s="165"/>
      <c r="E65" s="166"/>
      <c r="F65" s="156"/>
      <c r="G65" s="169"/>
      <c r="H65" s="169"/>
      <c r="I65" s="169"/>
    </row>
    <row r="66" spans="1:9" x14ac:dyDescent="0.25">
      <c r="A66" s="76"/>
      <c r="B66" s="151"/>
      <c r="C66" s="177"/>
      <c r="D66" s="165"/>
      <c r="E66" s="166"/>
      <c r="F66" s="156"/>
      <c r="G66" s="169"/>
      <c r="H66" s="169"/>
      <c r="I66" s="169"/>
    </row>
    <row r="67" spans="1:9" x14ac:dyDescent="0.25">
      <c r="A67" s="76"/>
      <c r="B67" s="151"/>
      <c r="C67" s="177"/>
      <c r="D67" s="165"/>
      <c r="E67" s="166"/>
      <c r="F67" s="156"/>
      <c r="G67" s="169"/>
      <c r="H67" s="169"/>
      <c r="I67" s="169"/>
    </row>
    <row r="68" spans="1:9" x14ac:dyDescent="0.25">
      <c r="A68" s="184"/>
      <c r="B68" s="151"/>
      <c r="C68" s="160"/>
      <c r="D68" s="153"/>
      <c r="E68" s="166"/>
      <c r="F68" s="156"/>
      <c r="G68" s="169"/>
      <c r="H68" s="169"/>
      <c r="I68" s="169"/>
    </row>
    <row r="69" spans="1:9" x14ac:dyDescent="0.25">
      <c r="A69" s="184"/>
      <c r="B69" s="151"/>
      <c r="C69" s="152"/>
      <c r="D69" s="161"/>
      <c r="E69" s="166"/>
      <c r="F69" s="159"/>
      <c r="G69" s="159"/>
      <c r="H69" s="159"/>
      <c r="I69" s="159"/>
    </row>
    <row r="70" spans="1:9" x14ac:dyDescent="0.25">
      <c r="A70" s="184"/>
      <c r="B70" s="151"/>
      <c r="C70" s="177"/>
      <c r="D70" s="165"/>
      <c r="E70" s="166"/>
      <c r="F70" s="156"/>
      <c r="G70" s="169"/>
      <c r="H70" s="169"/>
      <c r="I70" s="169"/>
    </row>
    <row r="71" spans="1:9" x14ac:dyDescent="0.25">
      <c r="A71" s="184"/>
      <c r="B71" s="151"/>
      <c r="C71" s="180"/>
      <c r="D71" s="165"/>
      <c r="E71" s="166"/>
      <c r="F71" s="156"/>
      <c r="G71" s="169"/>
      <c r="H71" s="169"/>
      <c r="I71" s="169"/>
    </row>
    <row r="72" spans="1:9" x14ac:dyDescent="0.25">
      <c r="A72" s="76"/>
      <c r="B72" s="151"/>
      <c r="C72" s="167"/>
      <c r="D72" s="165"/>
      <c r="E72" s="166"/>
      <c r="F72" s="156"/>
      <c r="G72" s="169"/>
      <c r="H72" s="169"/>
      <c r="I72" s="169"/>
    </row>
    <row r="73" spans="1:9" x14ac:dyDescent="0.25">
      <c r="A73" s="76"/>
      <c r="B73" s="151"/>
      <c r="C73" s="167"/>
      <c r="D73" s="165"/>
      <c r="E73" s="166"/>
      <c r="F73" s="169"/>
      <c r="G73" s="172"/>
      <c r="H73" s="172"/>
      <c r="I73" s="169"/>
    </row>
    <row r="74" spans="1:9" x14ac:dyDescent="0.25">
      <c r="A74" s="76"/>
      <c r="B74" s="151"/>
      <c r="C74" s="185"/>
      <c r="D74" s="168"/>
      <c r="E74" s="171"/>
      <c r="F74" s="172"/>
      <c r="G74" s="172"/>
      <c r="H74" s="172"/>
      <c r="I74" s="172"/>
    </row>
    <row r="75" spans="1:9" x14ac:dyDescent="0.25">
      <c r="A75" s="186"/>
      <c r="B75" s="157"/>
      <c r="C75" s="187"/>
      <c r="D75" s="188"/>
      <c r="E75" s="189"/>
      <c r="F75" s="188"/>
      <c r="G75" s="188"/>
      <c r="H75" s="188"/>
      <c r="I75" s="188"/>
    </row>
    <row r="76" spans="1:9" x14ac:dyDescent="0.25">
      <c r="A76" s="150"/>
      <c r="B76" s="150"/>
      <c r="C76" s="150"/>
      <c r="D76" s="150"/>
      <c r="E76" s="150"/>
      <c r="F76" s="150"/>
      <c r="G76" s="150"/>
      <c r="H76" s="150"/>
      <c r="I76" s="150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opLeftCell="A2" workbookViewId="0">
      <selection activeCell="D37" sqref="D37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29" t="s">
        <v>15</v>
      </c>
      <c r="B2" s="230"/>
      <c r="C2" s="231"/>
      <c r="D2" s="113" t="s">
        <v>14</v>
      </c>
      <c r="E2" s="45" t="s">
        <v>22</v>
      </c>
      <c r="F2" s="113"/>
      <c r="G2" s="113"/>
      <c r="H2" s="113" t="s">
        <v>13</v>
      </c>
      <c r="I2" s="114">
        <v>45069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26</v>
      </c>
      <c r="G4" s="63" t="s">
        <v>5</v>
      </c>
      <c r="H4" s="63" t="s">
        <v>4</v>
      </c>
      <c r="I4" s="63" t="s">
        <v>27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36</v>
      </c>
      <c r="D6" s="101">
        <v>40</v>
      </c>
      <c r="E6" s="74"/>
      <c r="F6" s="134">
        <v>136</v>
      </c>
      <c r="G6" s="134">
        <v>2.36</v>
      </c>
      <c r="H6" s="134">
        <v>7.49</v>
      </c>
      <c r="I6" s="134">
        <v>14.89</v>
      </c>
    </row>
    <row r="7" spans="1:9" ht="14.25" customHeight="1" x14ac:dyDescent="0.25">
      <c r="A7" s="29" t="s">
        <v>19</v>
      </c>
      <c r="B7" s="17">
        <v>173</v>
      </c>
      <c r="C7" s="3" t="s">
        <v>54</v>
      </c>
      <c r="D7" s="97">
        <v>200</v>
      </c>
      <c r="E7" s="74"/>
      <c r="F7" s="96">
        <v>153.80000000000001</v>
      </c>
      <c r="G7" s="96">
        <v>8.58</v>
      </c>
      <c r="H7" s="96">
        <v>5.98</v>
      </c>
      <c r="I7" s="96">
        <v>15.03</v>
      </c>
    </row>
    <row r="8" spans="1:9" ht="17.25" customHeight="1" x14ac:dyDescent="0.25">
      <c r="A8" s="29" t="s">
        <v>1</v>
      </c>
      <c r="B8" s="17">
        <v>376</v>
      </c>
      <c r="C8" s="3" t="s">
        <v>37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33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483.68</v>
      </c>
      <c r="G10" s="100">
        <f t="shared" ref="G10:I10" si="0">SUM(G6:G9)</f>
        <v>15.549999999999999</v>
      </c>
      <c r="H10" s="100">
        <f t="shared" si="0"/>
        <v>15.270000000000001</v>
      </c>
      <c r="I10" s="100">
        <f t="shared" si="0"/>
        <v>69.73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25" t="s">
        <v>55</v>
      </c>
      <c r="B12" s="16"/>
      <c r="C12" s="3" t="s">
        <v>56</v>
      </c>
      <c r="D12" s="210">
        <v>50</v>
      </c>
      <c r="E12" s="6"/>
      <c r="F12" s="209">
        <v>45.6</v>
      </c>
      <c r="G12" s="209">
        <v>1.01</v>
      </c>
      <c r="H12" s="209">
        <v>0.05</v>
      </c>
      <c r="I12" s="209">
        <v>10.28</v>
      </c>
    </row>
    <row r="13" spans="1:9" ht="15" customHeight="1" thickBot="1" x14ac:dyDescent="0.3">
      <c r="A13" s="36" t="s">
        <v>20</v>
      </c>
      <c r="B13" s="17">
        <v>82</v>
      </c>
      <c r="C13" s="3" t="s">
        <v>57</v>
      </c>
      <c r="D13" s="101">
        <v>205</v>
      </c>
      <c r="E13" s="74"/>
      <c r="F13" s="121">
        <v>91.1</v>
      </c>
      <c r="G13" s="121">
        <v>1.57</v>
      </c>
      <c r="H13" s="121">
        <v>2.69</v>
      </c>
      <c r="I13" s="121">
        <v>18.93</v>
      </c>
    </row>
    <row r="14" spans="1:9" ht="14.25" customHeight="1" thickBot="1" x14ac:dyDescent="0.3">
      <c r="A14" s="55" t="s">
        <v>19</v>
      </c>
      <c r="B14" s="17">
        <v>234</v>
      </c>
      <c r="C14" s="194" t="s">
        <v>58</v>
      </c>
      <c r="D14" s="195">
        <v>90</v>
      </c>
      <c r="E14" s="74"/>
      <c r="F14" s="118">
        <v>180.6</v>
      </c>
      <c r="G14" s="118">
        <v>10.98</v>
      </c>
      <c r="H14" s="118">
        <v>12.98</v>
      </c>
      <c r="I14" s="118">
        <v>17.21</v>
      </c>
    </row>
    <row r="15" spans="1:9" ht="14.25" customHeight="1" x14ac:dyDescent="0.25">
      <c r="A15" s="33" t="s">
        <v>23</v>
      </c>
      <c r="B15" s="17">
        <v>312</v>
      </c>
      <c r="C15" s="3" t="s">
        <v>47</v>
      </c>
      <c r="D15" s="101">
        <v>153</v>
      </c>
      <c r="E15" s="74"/>
      <c r="F15" s="118">
        <v>157.05000000000001</v>
      </c>
      <c r="G15" s="118">
        <v>3.09</v>
      </c>
      <c r="H15" s="118">
        <v>6.98</v>
      </c>
      <c r="I15" s="118">
        <v>20.48</v>
      </c>
    </row>
    <row r="16" spans="1:9" ht="15.75" customHeight="1" x14ac:dyDescent="0.25">
      <c r="A16" s="29" t="s">
        <v>24</v>
      </c>
      <c r="B16" s="17">
        <v>358</v>
      </c>
      <c r="C16" s="3" t="s">
        <v>39</v>
      </c>
      <c r="D16" s="97">
        <v>200</v>
      </c>
      <c r="E16" s="74"/>
      <c r="F16" s="96">
        <v>123.6</v>
      </c>
      <c r="G16" s="96">
        <v>0.6</v>
      </c>
      <c r="H16" s="96">
        <v>0.1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35</v>
      </c>
      <c r="D17" s="97">
        <v>65</v>
      </c>
      <c r="E17" s="74"/>
      <c r="F17" s="111">
        <v>136.1</v>
      </c>
      <c r="G17" s="106">
        <v>4.49</v>
      </c>
      <c r="H17" s="111">
        <v>0.7</v>
      </c>
      <c r="I17" s="111">
        <v>27.66</v>
      </c>
    </row>
    <row r="18" spans="1:9" x14ac:dyDescent="0.25">
      <c r="A18" s="29"/>
      <c r="B18" s="17"/>
      <c r="C18" s="23"/>
      <c r="D18" s="110">
        <v>763</v>
      </c>
      <c r="E18" s="207">
        <v>77.09</v>
      </c>
      <c r="F18" s="112">
        <f>SUM(F12:F17)</f>
        <v>734.05</v>
      </c>
      <c r="G18" s="112">
        <f>SUM(G12:G17)</f>
        <v>21.740000000000002</v>
      </c>
      <c r="H18" s="112">
        <f>SUM(H12:H17)</f>
        <v>23.500000000000004</v>
      </c>
      <c r="I18" s="112">
        <f>SUM(I12:I17)</f>
        <v>124.76</v>
      </c>
    </row>
    <row r="19" spans="1:9" ht="15.75" thickBot="1" x14ac:dyDescent="0.3">
      <c r="A19" s="29"/>
      <c r="B19" s="19"/>
      <c r="C19" s="15" t="s">
        <v>18</v>
      </c>
      <c r="D19" s="14">
        <f>D10+D18</f>
        <v>1263</v>
      </c>
      <c r="E19" s="43">
        <f>SUM(E10+E18)</f>
        <v>114.64</v>
      </c>
      <c r="F19" s="13">
        <f>SUM(F10+F18)</f>
        <v>1217.73</v>
      </c>
      <c r="G19" s="13">
        <f>SUM(G10+G18)</f>
        <v>37.29</v>
      </c>
      <c r="H19" s="13">
        <f>SUM(H10+H18)</f>
        <v>38.770000000000003</v>
      </c>
      <c r="I19" s="13">
        <f>SUM(I10+I18)</f>
        <v>194.49</v>
      </c>
    </row>
    <row r="20" spans="1:9" ht="15.75" thickBot="1" x14ac:dyDescent="0.3">
      <c r="A20" s="34"/>
      <c r="B20" s="20"/>
      <c r="C20" s="24"/>
      <c r="D20" s="129"/>
      <c r="E20" s="79"/>
      <c r="F20" s="13"/>
      <c r="G20" s="13"/>
      <c r="H20" s="13"/>
      <c r="I20" s="13"/>
    </row>
    <row r="21" spans="1:9" ht="15.75" thickBot="1" x14ac:dyDescent="0.3">
      <c r="A21" s="30" t="s">
        <v>30</v>
      </c>
      <c r="B21" s="18"/>
      <c r="C21" s="23"/>
      <c r="D21" s="39"/>
      <c r="E21" s="5"/>
      <c r="F21" s="40"/>
      <c r="G21" s="42"/>
      <c r="H21" s="42"/>
      <c r="I21" s="42"/>
    </row>
    <row r="22" spans="1:9" ht="15.75" thickBot="1" x14ac:dyDescent="0.3">
      <c r="A22" s="225" t="s">
        <v>55</v>
      </c>
      <c r="B22" s="16"/>
      <c r="C22" s="3" t="s">
        <v>56</v>
      </c>
      <c r="D22" s="210">
        <v>50</v>
      </c>
      <c r="E22" s="6"/>
      <c r="F22" s="209">
        <v>45.6</v>
      </c>
      <c r="G22" s="209">
        <v>1.01</v>
      </c>
      <c r="H22" s="209">
        <v>0.05</v>
      </c>
      <c r="I22" s="209">
        <v>10.28</v>
      </c>
    </row>
    <row r="23" spans="1:9" ht="16.5" customHeight="1" x14ac:dyDescent="0.25">
      <c r="A23" s="31" t="s">
        <v>19</v>
      </c>
      <c r="B23" s="17">
        <v>234</v>
      </c>
      <c r="C23" s="194" t="s">
        <v>58</v>
      </c>
      <c r="D23" s="195">
        <v>90</v>
      </c>
      <c r="E23" s="74"/>
      <c r="F23" s="118">
        <v>210.2</v>
      </c>
      <c r="G23" s="118">
        <v>10.98</v>
      </c>
      <c r="H23" s="118">
        <v>12.98</v>
      </c>
      <c r="I23" s="118">
        <v>17.21</v>
      </c>
    </row>
    <row r="24" spans="1:9" ht="15.75" customHeight="1" x14ac:dyDescent="0.25">
      <c r="A24" s="29" t="s">
        <v>23</v>
      </c>
      <c r="B24" s="17">
        <v>312</v>
      </c>
      <c r="C24" s="3" t="s">
        <v>47</v>
      </c>
      <c r="D24" s="101">
        <v>153</v>
      </c>
      <c r="E24" s="74"/>
      <c r="F24" s="118">
        <v>157.05000000000001</v>
      </c>
      <c r="G24" s="118">
        <v>3.09</v>
      </c>
      <c r="H24" s="118">
        <v>6.98</v>
      </c>
      <c r="I24" s="118">
        <v>20.48</v>
      </c>
    </row>
    <row r="25" spans="1:9" ht="16.5" customHeight="1" x14ac:dyDescent="0.25">
      <c r="A25" s="29" t="s">
        <v>1</v>
      </c>
      <c r="B25" s="17">
        <v>376</v>
      </c>
      <c r="C25" s="3" t="s">
        <v>37</v>
      </c>
      <c r="D25" s="97">
        <v>200</v>
      </c>
      <c r="E25" s="74"/>
      <c r="F25" s="118">
        <v>36.68</v>
      </c>
      <c r="G25" s="119">
        <v>0.11</v>
      </c>
      <c r="H25" s="119">
        <v>0.06</v>
      </c>
      <c r="I25" s="119">
        <v>8.9700000000000006</v>
      </c>
    </row>
    <row r="26" spans="1:9" ht="15" customHeight="1" x14ac:dyDescent="0.25">
      <c r="A26" s="29" t="s">
        <v>0</v>
      </c>
      <c r="B26" s="17"/>
      <c r="C26" s="107" t="s">
        <v>35</v>
      </c>
      <c r="D26" s="105">
        <v>50</v>
      </c>
      <c r="E26" s="109"/>
      <c r="F26" s="121">
        <v>110.1</v>
      </c>
      <c r="G26" s="121">
        <v>3.6</v>
      </c>
      <c r="H26" s="121">
        <v>0.48</v>
      </c>
      <c r="I26" s="121">
        <v>22.68</v>
      </c>
    </row>
    <row r="27" spans="1:9" ht="16.5" customHeight="1" x14ac:dyDescent="0.25">
      <c r="A27" s="29"/>
      <c r="B27" s="17"/>
      <c r="C27" s="3"/>
      <c r="D27" s="97"/>
      <c r="E27" s="74"/>
      <c r="F27" s="106"/>
      <c r="G27" s="111"/>
      <c r="H27" s="111"/>
      <c r="I27" s="111"/>
    </row>
    <row r="28" spans="1:9" x14ac:dyDescent="0.25">
      <c r="A28" s="29"/>
      <c r="B28" s="19"/>
      <c r="C28" s="11" t="s">
        <v>17</v>
      </c>
      <c r="D28" s="14">
        <v>543</v>
      </c>
      <c r="E28" s="43">
        <v>77.09</v>
      </c>
      <c r="F28" s="112">
        <f>SUM(F22:F27)</f>
        <v>559.63</v>
      </c>
      <c r="G28" s="112">
        <f t="shared" ref="G28:I28" si="1">SUM(G22:G27)</f>
        <v>18.79</v>
      </c>
      <c r="H28" s="112">
        <f t="shared" si="1"/>
        <v>20.55</v>
      </c>
      <c r="I28" s="112">
        <f t="shared" si="1"/>
        <v>79.62</v>
      </c>
    </row>
    <row r="29" spans="1:9" ht="15.75" thickBot="1" x14ac:dyDescent="0.3">
      <c r="A29" s="34"/>
      <c r="B29" s="21"/>
      <c r="C29" s="24"/>
      <c r="D29" s="26"/>
      <c r="E29" s="7"/>
      <c r="F29" s="7"/>
      <c r="G29" s="7"/>
      <c r="H29" s="7"/>
      <c r="I29" s="46"/>
    </row>
    <row r="30" spans="1:9" ht="15.75" thickBot="1" x14ac:dyDescent="0.3">
      <c r="A30" s="32" t="s">
        <v>10</v>
      </c>
      <c r="B30" s="10" t="s">
        <v>9</v>
      </c>
      <c r="C30" s="10" t="s">
        <v>8</v>
      </c>
      <c r="D30" s="10" t="s">
        <v>7</v>
      </c>
      <c r="E30" s="10" t="s">
        <v>6</v>
      </c>
      <c r="F30" s="63" t="s">
        <v>26</v>
      </c>
      <c r="G30" s="63" t="s">
        <v>5</v>
      </c>
      <c r="H30" s="63" t="s">
        <v>4</v>
      </c>
      <c r="I30" s="63" t="s">
        <v>27</v>
      </c>
    </row>
    <row r="31" spans="1:9" ht="15.75" thickBot="1" x14ac:dyDescent="0.3">
      <c r="A31" s="22" t="s">
        <v>29</v>
      </c>
      <c r="B31" s="18"/>
      <c r="C31" s="28"/>
      <c r="D31" s="37"/>
      <c r="E31" s="5"/>
      <c r="F31" s="40"/>
      <c r="G31" s="42"/>
      <c r="H31" s="42"/>
      <c r="I31" s="42"/>
    </row>
    <row r="32" spans="1:9" ht="15.75" thickBot="1" x14ac:dyDescent="0.3">
      <c r="A32" s="225" t="s">
        <v>55</v>
      </c>
      <c r="B32" s="16"/>
      <c r="C32" s="3" t="s">
        <v>56</v>
      </c>
      <c r="D32" s="210">
        <v>50</v>
      </c>
      <c r="E32" s="6"/>
      <c r="F32" s="209">
        <v>45.6</v>
      </c>
      <c r="G32" s="209">
        <v>1.01</v>
      </c>
      <c r="H32" s="209">
        <v>0.05</v>
      </c>
      <c r="I32" s="209">
        <v>10.28</v>
      </c>
    </row>
    <row r="33" spans="1:9" ht="15" customHeight="1" x14ac:dyDescent="0.25">
      <c r="A33" s="31" t="s">
        <v>19</v>
      </c>
      <c r="B33" s="17">
        <v>234</v>
      </c>
      <c r="C33" s="194" t="s">
        <v>58</v>
      </c>
      <c r="D33" s="195">
        <v>100</v>
      </c>
      <c r="E33" s="74"/>
      <c r="F33" s="118">
        <v>174</v>
      </c>
      <c r="G33" s="118">
        <v>8.1999999999999993</v>
      </c>
      <c r="H33" s="118">
        <v>9.76</v>
      </c>
      <c r="I33" s="118">
        <v>9.68</v>
      </c>
    </row>
    <row r="34" spans="1:9" ht="14.25" customHeight="1" x14ac:dyDescent="0.25">
      <c r="A34" s="29" t="s">
        <v>23</v>
      </c>
      <c r="B34" s="17">
        <v>312</v>
      </c>
      <c r="C34" s="3" t="s">
        <v>47</v>
      </c>
      <c r="D34" s="101">
        <v>183</v>
      </c>
      <c r="E34" s="74"/>
      <c r="F34" s="118">
        <v>184.5</v>
      </c>
      <c r="G34" s="118">
        <v>3.7</v>
      </c>
      <c r="H34" s="118">
        <v>7.94</v>
      </c>
      <c r="I34" s="118">
        <v>24.57</v>
      </c>
    </row>
    <row r="35" spans="1:9" x14ac:dyDescent="0.25">
      <c r="A35" s="29" t="s">
        <v>1</v>
      </c>
      <c r="B35" s="17">
        <v>376</v>
      </c>
      <c r="C35" s="3" t="s">
        <v>37</v>
      </c>
      <c r="D35" s="97">
        <v>200</v>
      </c>
      <c r="E35" s="74"/>
      <c r="F35" s="118">
        <v>36.68</v>
      </c>
      <c r="G35" s="119">
        <v>0.11</v>
      </c>
      <c r="H35" s="119">
        <v>0.06</v>
      </c>
      <c r="I35" s="119">
        <v>8.9700000000000006</v>
      </c>
    </row>
    <row r="36" spans="1:9" x14ac:dyDescent="0.25">
      <c r="A36" s="29" t="s">
        <v>0</v>
      </c>
      <c r="B36" s="17"/>
      <c r="C36" s="107" t="s">
        <v>35</v>
      </c>
      <c r="D36" s="97">
        <v>60</v>
      </c>
      <c r="E36" s="74"/>
      <c r="F36" s="121">
        <v>129.9</v>
      </c>
      <c r="G36" s="121">
        <v>4.26</v>
      </c>
      <c r="H36" s="121">
        <v>0.6</v>
      </c>
      <c r="I36" s="121">
        <v>26.64</v>
      </c>
    </row>
    <row r="37" spans="1:9" x14ac:dyDescent="0.25">
      <c r="A37" s="29"/>
      <c r="B37" s="17"/>
      <c r="C37" s="25"/>
      <c r="D37" s="97"/>
      <c r="E37" s="74"/>
      <c r="F37" s="106"/>
      <c r="G37" s="111"/>
      <c r="H37" s="111"/>
      <c r="I37" s="111"/>
    </row>
    <row r="38" spans="1:9" ht="16.5" customHeight="1" x14ac:dyDescent="0.25">
      <c r="A38" s="29"/>
      <c r="B38" s="19"/>
      <c r="C38" s="12" t="s">
        <v>16</v>
      </c>
      <c r="D38" s="110">
        <v>593</v>
      </c>
      <c r="E38" s="43">
        <v>78.5</v>
      </c>
      <c r="F38" s="112">
        <f>SUM(F32:F36)</f>
        <v>570.68000000000006</v>
      </c>
      <c r="G38" s="112">
        <f t="shared" ref="G38:I38" si="2">SUM(G32:G36)</f>
        <v>17.28</v>
      </c>
      <c r="H38" s="112">
        <f t="shared" si="2"/>
        <v>18.41</v>
      </c>
      <c r="I38" s="112">
        <f t="shared" si="2"/>
        <v>80.14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D34" sqref="D34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22</v>
      </c>
      <c r="F2" s="44"/>
      <c r="G2" s="44"/>
      <c r="H2" s="44" t="s">
        <v>13</v>
      </c>
      <c r="I2" s="4">
        <v>45070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26</v>
      </c>
      <c r="G4" s="10" t="s">
        <v>5</v>
      </c>
      <c r="H4" s="10" t="s">
        <v>4</v>
      </c>
      <c r="I4" s="10" t="s">
        <v>27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25</v>
      </c>
      <c r="B6" s="16"/>
      <c r="C6" s="103" t="s">
        <v>40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9.8000000000000007</v>
      </c>
    </row>
    <row r="7" spans="1:9" ht="15.75" thickBot="1" x14ac:dyDescent="0.3">
      <c r="A7" s="36" t="s">
        <v>19</v>
      </c>
      <c r="B7" s="16">
        <v>223</v>
      </c>
      <c r="C7" s="116" t="s">
        <v>41</v>
      </c>
      <c r="D7" s="108">
        <v>150</v>
      </c>
      <c r="E7" s="116"/>
      <c r="F7" s="118">
        <v>386</v>
      </c>
      <c r="G7" s="119">
        <v>14.2</v>
      </c>
      <c r="H7" s="119">
        <v>19.059999999999999</v>
      </c>
      <c r="I7" s="118">
        <v>38.99</v>
      </c>
    </row>
    <row r="8" spans="1:9" x14ac:dyDescent="0.25">
      <c r="A8" s="29" t="s">
        <v>1</v>
      </c>
      <c r="B8" s="17">
        <v>377</v>
      </c>
      <c r="C8" s="104" t="s">
        <v>59</v>
      </c>
      <c r="D8" s="96">
        <v>200</v>
      </c>
      <c r="E8" s="104"/>
      <c r="F8" s="105">
        <v>34.020000000000003</v>
      </c>
      <c r="G8" s="121">
        <v>0.13</v>
      </c>
      <c r="H8" s="121">
        <v>0.02</v>
      </c>
      <c r="I8" s="121">
        <v>8.1999999999999993</v>
      </c>
    </row>
    <row r="9" spans="1:9" x14ac:dyDescent="0.25">
      <c r="A9" s="29" t="s">
        <v>0</v>
      </c>
      <c r="B9" s="17"/>
      <c r="C9" s="117" t="s">
        <v>33</v>
      </c>
      <c r="D9" s="122">
        <v>50</v>
      </c>
      <c r="E9" s="122"/>
      <c r="F9" s="96">
        <v>131</v>
      </c>
      <c r="G9" s="96">
        <v>3.75</v>
      </c>
      <c r="H9" s="96">
        <v>1.45</v>
      </c>
      <c r="I9" s="98">
        <v>25.7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598.02</v>
      </c>
      <c r="G10" s="100">
        <f>SUM(G6:G9)</f>
        <v>18.48</v>
      </c>
      <c r="H10" s="100">
        <f>SUM(H6:H9)</f>
        <v>20.929999999999996</v>
      </c>
      <c r="I10" s="100">
        <f>SUM(I6:I9)</f>
        <v>82.690000000000012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5" t="s">
        <v>36</v>
      </c>
      <c r="D12" s="97">
        <v>40</v>
      </c>
      <c r="E12" s="74"/>
      <c r="F12" s="106">
        <v>136</v>
      </c>
      <c r="G12" s="111">
        <v>2.36</v>
      </c>
      <c r="H12" s="111">
        <v>7.49</v>
      </c>
      <c r="I12" s="111">
        <v>14.89</v>
      </c>
    </row>
    <row r="13" spans="1:9" ht="15.75" thickBot="1" x14ac:dyDescent="0.3">
      <c r="A13" s="72" t="s">
        <v>20</v>
      </c>
      <c r="B13" s="17">
        <v>102</v>
      </c>
      <c r="C13" s="208" t="s">
        <v>38</v>
      </c>
      <c r="D13" s="97">
        <v>200</v>
      </c>
      <c r="E13" s="200"/>
      <c r="F13" s="127">
        <v>198.6</v>
      </c>
      <c r="G13" s="111">
        <v>5.39</v>
      </c>
      <c r="H13" s="127">
        <v>7.22</v>
      </c>
      <c r="I13" s="127">
        <v>13.23</v>
      </c>
    </row>
    <row r="14" spans="1:9" x14ac:dyDescent="0.25">
      <c r="A14" s="82" t="s">
        <v>19</v>
      </c>
      <c r="B14" s="17">
        <v>291</v>
      </c>
      <c r="C14" s="3" t="s">
        <v>44</v>
      </c>
      <c r="D14" s="96">
        <v>200</v>
      </c>
      <c r="E14" s="104"/>
      <c r="F14" s="98">
        <v>270.5</v>
      </c>
      <c r="G14" s="98">
        <v>13.42</v>
      </c>
      <c r="H14" s="98">
        <v>11.43</v>
      </c>
      <c r="I14" s="98">
        <v>37.93</v>
      </c>
    </row>
    <row r="15" spans="1:9" x14ac:dyDescent="0.25">
      <c r="A15" s="191" t="s">
        <v>24</v>
      </c>
      <c r="B15" s="17"/>
      <c r="C15" s="103" t="s">
        <v>48</v>
      </c>
      <c r="D15" s="105">
        <v>200</v>
      </c>
      <c r="E15" s="109"/>
      <c r="F15" s="98">
        <v>68.12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35</v>
      </c>
      <c r="D16" s="97">
        <v>65</v>
      </c>
      <c r="E16" s="83"/>
      <c r="F16" s="111">
        <v>136.1</v>
      </c>
      <c r="G16" s="106">
        <v>4.49</v>
      </c>
      <c r="H16" s="111">
        <v>0.7</v>
      </c>
      <c r="I16" s="111">
        <v>27.66</v>
      </c>
    </row>
    <row r="17" spans="1:9" x14ac:dyDescent="0.25">
      <c r="A17" s="29"/>
      <c r="B17" s="19"/>
      <c r="C17" s="25"/>
      <c r="D17" s="110">
        <v>705</v>
      </c>
      <c r="E17" s="43">
        <v>77.09</v>
      </c>
      <c r="F17" s="112">
        <f>SUM(F12:F16)</f>
        <v>809.32</v>
      </c>
      <c r="G17" s="112">
        <f>SUM(G12:G16)</f>
        <v>25.86</v>
      </c>
      <c r="H17" s="112">
        <f>SUM(H12:H16)</f>
        <v>26.94</v>
      </c>
      <c r="I17" s="112">
        <f>SUM(I12:I16)</f>
        <v>113.53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114.64</v>
      </c>
      <c r="F18" s="13">
        <f t="shared" si="0"/>
        <v>1407.3400000000001</v>
      </c>
      <c r="G18" s="13">
        <f t="shared" si="0"/>
        <v>44.34</v>
      </c>
      <c r="H18" s="13">
        <f t="shared" si="0"/>
        <v>47.87</v>
      </c>
      <c r="I18" s="13">
        <f t="shared" si="0"/>
        <v>196.22000000000003</v>
      </c>
    </row>
    <row r="19" spans="1:9" ht="15.75" thickBot="1" x14ac:dyDescent="0.3">
      <c r="A19" s="34"/>
      <c r="B19" s="20"/>
      <c r="C19" s="24"/>
      <c r="D19" s="129"/>
      <c r="E19" s="79"/>
      <c r="F19" s="13"/>
      <c r="G19" s="13"/>
      <c r="H19" s="13"/>
      <c r="I19" s="13"/>
    </row>
    <row r="20" spans="1:9" ht="15.75" thickBot="1" x14ac:dyDescent="0.3">
      <c r="A20" s="30" t="s">
        <v>30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5" t="s">
        <v>36</v>
      </c>
      <c r="D21" s="97">
        <v>40</v>
      </c>
      <c r="E21" s="74"/>
      <c r="F21" s="106">
        <v>136</v>
      </c>
      <c r="G21" s="111">
        <v>2.36</v>
      </c>
      <c r="H21" s="111">
        <v>7.49</v>
      </c>
      <c r="I21" s="111">
        <v>14.89</v>
      </c>
    </row>
    <row r="22" spans="1:9" x14ac:dyDescent="0.25">
      <c r="A22" s="82" t="s">
        <v>19</v>
      </c>
      <c r="B22" s="17">
        <v>291</v>
      </c>
      <c r="C22" s="3" t="s">
        <v>44</v>
      </c>
      <c r="D22" s="96">
        <v>200</v>
      </c>
      <c r="E22" s="104"/>
      <c r="F22" s="98">
        <v>270.5</v>
      </c>
      <c r="G22" s="98">
        <v>13.42</v>
      </c>
      <c r="H22" s="98">
        <v>11.43</v>
      </c>
      <c r="I22" s="98">
        <v>37.93</v>
      </c>
    </row>
    <row r="23" spans="1:9" x14ac:dyDescent="0.25">
      <c r="A23" s="77" t="s">
        <v>1</v>
      </c>
      <c r="B23" s="17">
        <v>377</v>
      </c>
      <c r="C23" s="104" t="s">
        <v>59</v>
      </c>
      <c r="D23" s="96">
        <v>200</v>
      </c>
      <c r="E23" s="104"/>
      <c r="F23" s="105">
        <v>34.020000000000003</v>
      </c>
      <c r="G23" s="121">
        <v>0.13</v>
      </c>
      <c r="H23" s="121">
        <v>0.02</v>
      </c>
      <c r="I23" s="121">
        <v>8.1999999999999993</v>
      </c>
    </row>
    <row r="24" spans="1:9" x14ac:dyDescent="0.25">
      <c r="A24" s="77" t="s">
        <v>0</v>
      </c>
      <c r="B24" s="17"/>
      <c r="C24" s="107" t="s">
        <v>35</v>
      </c>
      <c r="D24" s="105">
        <v>50</v>
      </c>
      <c r="E24" s="109"/>
      <c r="F24" s="121">
        <v>129.9</v>
      </c>
      <c r="G24" s="121">
        <v>4.26</v>
      </c>
      <c r="H24" s="121">
        <v>0.6</v>
      </c>
      <c r="I24" s="121">
        <v>26.64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570.41999999999996</v>
      </c>
      <c r="G26" s="112">
        <f>SUM(G21:G24)</f>
        <v>20.170000000000002</v>
      </c>
      <c r="H26" s="112">
        <f>SUM(H21:H24)</f>
        <v>19.540000000000003</v>
      </c>
      <c r="I26" s="112">
        <f>SUM(I21:I24)</f>
        <v>87.66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26</v>
      </c>
      <c r="G28" s="10" t="s">
        <v>5</v>
      </c>
      <c r="H28" s="10" t="s">
        <v>4</v>
      </c>
      <c r="I28" s="10" t="s">
        <v>27</v>
      </c>
    </row>
    <row r="29" spans="1:9" ht="15.75" thickBot="1" x14ac:dyDescent="0.3">
      <c r="A29" s="22" t="s">
        <v>29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5" t="s">
        <v>36</v>
      </c>
      <c r="D30" s="97">
        <v>40</v>
      </c>
      <c r="E30" s="74"/>
      <c r="F30" s="106">
        <v>136</v>
      </c>
      <c r="G30" s="111">
        <v>2.36</v>
      </c>
      <c r="H30" s="111">
        <v>7.49</v>
      </c>
      <c r="I30" s="111">
        <v>14.89</v>
      </c>
    </row>
    <row r="31" spans="1:9" x14ac:dyDescent="0.25">
      <c r="A31" s="146" t="s">
        <v>19</v>
      </c>
      <c r="B31" s="17">
        <v>291</v>
      </c>
      <c r="C31" s="3" t="s">
        <v>44</v>
      </c>
      <c r="D31" s="96">
        <v>250</v>
      </c>
      <c r="E31" s="104"/>
      <c r="F31" s="98">
        <v>317</v>
      </c>
      <c r="G31" s="98">
        <v>15.32</v>
      </c>
      <c r="H31" s="98">
        <v>14.14</v>
      </c>
      <c r="I31" s="98">
        <v>35.51</v>
      </c>
    </row>
    <row r="32" spans="1:9" x14ac:dyDescent="0.25">
      <c r="A32" s="191" t="s">
        <v>24</v>
      </c>
      <c r="B32" s="17">
        <v>344</v>
      </c>
      <c r="C32" s="103" t="s">
        <v>48</v>
      </c>
      <c r="D32" s="105">
        <v>200</v>
      </c>
      <c r="E32" s="109"/>
      <c r="F32" s="98">
        <v>68.12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107" t="s">
        <v>35</v>
      </c>
      <c r="D33" s="97">
        <v>60</v>
      </c>
      <c r="E33" s="74"/>
      <c r="F33" s="121">
        <v>129.9</v>
      </c>
      <c r="G33" s="121">
        <v>4.26</v>
      </c>
      <c r="H33" s="121">
        <v>0.6</v>
      </c>
      <c r="I33" s="121">
        <v>26.64</v>
      </c>
    </row>
    <row r="34" spans="1:9" x14ac:dyDescent="0.25">
      <c r="A34" s="147"/>
      <c r="B34" s="75"/>
      <c r="C34" s="145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651.02</v>
      </c>
      <c r="G35" s="112">
        <f t="shared" ref="G35:I35" si="1">SUM(G30:G33)</f>
        <v>22.14</v>
      </c>
      <c r="H35" s="112">
        <f t="shared" si="1"/>
        <v>22.330000000000005</v>
      </c>
      <c r="I35" s="112">
        <f t="shared" si="1"/>
        <v>96.86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D37" sqref="D37"/>
    </sheetView>
  </sheetViews>
  <sheetFormatPr defaultRowHeight="15" x14ac:dyDescent="0.2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22</v>
      </c>
      <c r="F2" s="44"/>
      <c r="G2" s="44"/>
      <c r="H2" s="44" t="s">
        <v>13</v>
      </c>
      <c r="I2" s="4">
        <v>45071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26</v>
      </c>
      <c r="G4" s="10" t="s">
        <v>5</v>
      </c>
      <c r="H4" s="10" t="s">
        <v>4</v>
      </c>
      <c r="I4" s="10" t="s">
        <v>27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6"/>
      <c r="B6" s="19">
        <v>1</v>
      </c>
      <c r="C6" s="211" t="s">
        <v>49</v>
      </c>
      <c r="D6" s="37">
        <v>50</v>
      </c>
      <c r="E6" s="6"/>
      <c r="F6" s="38">
        <v>141.5</v>
      </c>
      <c r="G6" s="38">
        <v>2.38</v>
      </c>
      <c r="H6" s="38">
        <v>3.87</v>
      </c>
      <c r="I6" s="38">
        <v>24.25</v>
      </c>
    </row>
    <row r="7" spans="1:9" ht="15.75" x14ac:dyDescent="0.25">
      <c r="A7" s="29" t="s">
        <v>19</v>
      </c>
      <c r="B7" s="16">
        <v>173</v>
      </c>
      <c r="C7" s="212" t="s">
        <v>60</v>
      </c>
      <c r="D7" s="105">
        <v>200</v>
      </c>
      <c r="E7" s="140"/>
      <c r="F7" s="121">
        <v>186.8</v>
      </c>
      <c r="G7" s="121">
        <v>8.58</v>
      </c>
      <c r="H7" s="143">
        <v>9.98</v>
      </c>
      <c r="I7" s="108">
        <v>12.1</v>
      </c>
    </row>
    <row r="8" spans="1:9" ht="15.75" x14ac:dyDescent="0.25">
      <c r="A8" s="29" t="s">
        <v>1</v>
      </c>
      <c r="B8" s="17">
        <v>376</v>
      </c>
      <c r="C8" s="211" t="s">
        <v>43</v>
      </c>
      <c r="D8" s="105">
        <v>200</v>
      </c>
      <c r="E8" s="138"/>
      <c r="F8" s="105">
        <v>32</v>
      </c>
      <c r="G8" s="105">
        <v>7.0000000000000007E-2</v>
      </c>
      <c r="H8" s="105">
        <v>0.02</v>
      </c>
      <c r="I8" s="105">
        <v>8</v>
      </c>
    </row>
    <row r="9" spans="1:9" ht="15.75" x14ac:dyDescent="0.25">
      <c r="A9" s="29" t="s">
        <v>0</v>
      </c>
      <c r="B9" s="17"/>
      <c r="C9" s="212" t="s">
        <v>33</v>
      </c>
      <c r="D9" s="122">
        <v>50</v>
      </c>
      <c r="E9" s="137"/>
      <c r="F9" s="96">
        <v>131</v>
      </c>
      <c r="G9" s="96">
        <v>3.75</v>
      </c>
      <c r="H9" s="96">
        <v>1.45</v>
      </c>
      <c r="I9" s="96">
        <v>25.7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491.3</v>
      </c>
      <c r="G10" s="100">
        <f>SUM(G6:G9)</f>
        <v>14.780000000000001</v>
      </c>
      <c r="H10" s="100">
        <f>SUM(H6:H9)</f>
        <v>15.32</v>
      </c>
      <c r="I10" s="100">
        <f>SUM(I6:I9)</f>
        <v>70.05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2" t="s">
        <v>32</v>
      </c>
      <c r="D12" s="97">
        <v>30</v>
      </c>
      <c r="E12" s="223"/>
      <c r="F12" s="111">
        <v>122.1</v>
      </c>
      <c r="G12" s="111">
        <v>2.2200000000000002</v>
      </c>
      <c r="H12" s="111">
        <v>2.82</v>
      </c>
      <c r="I12" s="111">
        <v>21.93</v>
      </c>
    </row>
    <row r="13" spans="1:9" ht="15.75" thickBot="1" x14ac:dyDescent="0.3">
      <c r="A13" s="32" t="s">
        <v>20</v>
      </c>
      <c r="B13" s="17">
        <v>95</v>
      </c>
      <c r="C13" s="197" t="s">
        <v>61</v>
      </c>
      <c r="D13" s="97">
        <v>205</v>
      </c>
      <c r="E13" s="6"/>
      <c r="F13" s="111">
        <v>99.7</v>
      </c>
      <c r="G13" s="111">
        <v>3.8</v>
      </c>
      <c r="H13" s="111">
        <v>4.82</v>
      </c>
      <c r="I13" s="111">
        <v>20.329999999999998</v>
      </c>
    </row>
    <row r="14" spans="1:9" ht="15.75" thickBot="1" x14ac:dyDescent="0.3">
      <c r="A14" s="33" t="s">
        <v>19</v>
      </c>
      <c r="B14" s="17"/>
      <c r="C14" s="198" t="s">
        <v>62</v>
      </c>
      <c r="D14" s="199" t="s">
        <v>63</v>
      </c>
      <c r="E14" s="200"/>
      <c r="F14" s="111">
        <v>120.63</v>
      </c>
      <c r="G14" s="111">
        <v>6.25</v>
      </c>
      <c r="H14" s="111">
        <v>12.24</v>
      </c>
      <c r="I14" s="111">
        <v>0.82</v>
      </c>
    </row>
    <row r="15" spans="1:9" ht="14.25" customHeight="1" x14ac:dyDescent="0.25">
      <c r="A15" s="33" t="s">
        <v>23</v>
      </c>
      <c r="B15" s="17">
        <v>203</v>
      </c>
      <c r="C15" s="3" t="s">
        <v>65</v>
      </c>
      <c r="D15" s="101">
        <v>153</v>
      </c>
      <c r="E15" s="74"/>
      <c r="F15" s="118">
        <v>146.1</v>
      </c>
      <c r="G15" s="118">
        <v>5.68</v>
      </c>
      <c r="H15" s="118">
        <v>2.88</v>
      </c>
      <c r="I15" s="118">
        <v>17.96</v>
      </c>
    </row>
    <row r="16" spans="1:9" x14ac:dyDescent="0.25">
      <c r="A16" s="29" t="s">
        <v>24</v>
      </c>
      <c r="B16" s="17">
        <v>342</v>
      </c>
      <c r="C16" s="109" t="s">
        <v>45</v>
      </c>
      <c r="D16" s="105">
        <v>200</v>
      </c>
      <c r="E16" s="6"/>
      <c r="F16" s="105">
        <v>46.6</v>
      </c>
      <c r="G16" s="105">
        <v>0.16</v>
      </c>
      <c r="H16" s="105">
        <v>0.16</v>
      </c>
      <c r="I16" s="105">
        <v>10.91</v>
      </c>
    </row>
    <row r="17" spans="1:9" x14ac:dyDescent="0.25">
      <c r="A17" s="29" t="s">
        <v>0</v>
      </c>
      <c r="B17" s="17"/>
      <c r="C17" s="3" t="s">
        <v>35</v>
      </c>
      <c r="D17" s="97">
        <v>65</v>
      </c>
      <c r="E17" s="83"/>
      <c r="F17" s="111">
        <v>136.1</v>
      </c>
      <c r="G17" s="106">
        <v>4.49</v>
      </c>
      <c r="H17" s="111">
        <v>0.7</v>
      </c>
      <c r="I17" s="111">
        <v>27.66</v>
      </c>
    </row>
    <row r="18" spans="1:9" x14ac:dyDescent="0.25">
      <c r="A18" s="29"/>
      <c r="B18" s="17"/>
      <c r="C18" s="23"/>
      <c r="D18" s="110">
        <v>743</v>
      </c>
      <c r="E18" s="207">
        <v>77.09</v>
      </c>
      <c r="F18" s="112">
        <f>SUM(F12:F17)</f>
        <v>671.23</v>
      </c>
      <c r="G18" s="112">
        <f>SUM(G12:G17)</f>
        <v>22.6</v>
      </c>
      <c r="H18" s="112">
        <f>SUM(H12:H17)</f>
        <v>23.62</v>
      </c>
      <c r="I18" s="112">
        <f>SUM(I12:I17)</f>
        <v>99.61</v>
      </c>
    </row>
    <row r="19" spans="1:9" ht="15.75" thickBot="1" x14ac:dyDescent="0.3">
      <c r="A19" s="29"/>
      <c r="B19" s="19"/>
      <c r="C19" s="15" t="s">
        <v>18</v>
      </c>
      <c r="D19" s="14">
        <f>D10+D18</f>
        <v>1243</v>
      </c>
      <c r="E19" s="43">
        <f>SUM(E10+E18)</f>
        <v>114.64</v>
      </c>
      <c r="F19" s="13">
        <f>SUM(F10+F18)</f>
        <v>1162.53</v>
      </c>
      <c r="G19" s="13">
        <f>SUM(G10+G18)</f>
        <v>37.380000000000003</v>
      </c>
      <c r="H19" s="13">
        <f>SUM(H10+H18)</f>
        <v>38.94</v>
      </c>
      <c r="I19" s="13">
        <f>SUM(I10+I18)</f>
        <v>169.66</v>
      </c>
    </row>
    <row r="20" spans="1:9" ht="15.75" thickBot="1" x14ac:dyDescent="0.3">
      <c r="A20" s="34"/>
      <c r="B20" s="20"/>
      <c r="C20" s="24"/>
      <c r="D20" s="129"/>
      <c r="E20" s="79"/>
      <c r="F20" s="13"/>
      <c r="G20" s="13"/>
      <c r="H20" s="13"/>
      <c r="I20" s="13"/>
    </row>
    <row r="21" spans="1:9" ht="15.75" thickBot="1" x14ac:dyDescent="0.3">
      <c r="A21" s="30" t="s">
        <v>30</v>
      </c>
      <c r="B21" s="18"/>
      <c r="C21" s="23"/>
      <c r="D21" s="39"/>
      <c r="E21" s="5"/>
      <c r="F21" s="40"/>
      <c r="G21" s="42"/>
      <c r="H21" s="42"/>
      <c r="I21" s="42"/>
    </row>
    <row r="22" spans="1:9" ht="15.75" thickBot="1" x14ac:dyDescent="0.3">
      <c r="A22" s="29" t="s">
        <v>0</v>
      </c>
      <c r="B22" s="17"/>
      <c r="C22" s="222" t="s">
        <v>32</v>
      </c>
      <c r="D22" s="97">
        <v>50</v>
      </c>
      <c r="E22" s="223"/>
      <c r="F22" s="111">
        <v>203.5</v>
      </c>
      <c r="G22" s="111">
        <v>3.7</v>
      </c>
      <c r="H22" s="111">
        <v>4.7</v>
      </c>
      <c r="I22" s="111">
        <v>36.549999999999997</v>
      </c>
    </row>
    <row r="23" spans="1:9" ht="15.75" thickBot="1" x14ac:dyDescent="0.3">
      <c r="A23" s="33" t="s">
        <v>19</v>
      </c>
      <c r="B23" s="17"/>
      <c r="C23" s="198" t="s">
        <v>62</v>
      </c>
      <c r="D23" s="199" t="s">
        <v>63</v>
      </c>
      <c r="E23" s="200"/>
      <c r="F23" s="111">
        <v>120.63</v>
      </c>
      <c r="G23" s="111">
        <v>6.25</v>
      </c>
      <c r="H23" s="111">
        <v>12.24</v>
      </c>
      <c r="I23" s="111">
        <v>0.82</v>
      </c>
    </row>
    <row r="24" spans="1:9" ht="14.25" customHeight="1" x14ac:dyDescent="0.25">
      <c r="A24" s="33" t="s">
        <v>23</v>
      </c>
      <c r="B24" s="17">
        <v>203</v>
      </c>
      <c r="C24" s="3" t="s">
        <v>65</v>
      </c>
      <c r="D24" s="101">
        <v>153</v>
      </c>
      <c r="E24" s="74"/>
      <c r="F24" s="118">
        <v>146.1</v>
      </c>
      <c r="G24" s="118">
        <v>5.68</v>
      </c>
      <c r="H24" s="118">
        <v>2.88</v>
      </c>
      <c r="I24" s="118">
        <v>17.96</v>
      </c>
    </row>
    <row r="25" spans="1:9" ht="15.75" x14ac:dyDescent="0.25">
      <c r="A25" s="29" t="s">
        <v>1</v>
      </c>
      <c r="B25" s="17">
        <v>376</v>
      </c>
      <c r="C25" s="211" t="s">
        <v>43</v>
      </c>
      <c r="D25" s="105">
        <v>200</v>
      </c>
      <c r="E25" s="138"/>
      <c r="F25" s="105">
        <v>32</v>
      </c>
      <c r="G25" s="105">
        <v>7.0000000000000007E-2</v>
      </c>
      <c r="H25" s="105">
        <v>0.02</v>
      </c>
      <c r="I25" s="105">
        <v>8</v>
      </c>
    </row>
    <row r="26" spans="1:9" x14ac:dyDescent="0.25">
      <c r="A26" s="29" t="s">
        <v>0</v>
      </c>
      <c r="B26" s="17"/>
      <c r="C26" s="107" t="s">
        <v>35</v>
      </c>
      <c r="D26" s="105">
        <v>50</v>
      </c>
      <c r="E26" s="109"/>
      <c r="F26" s="121">
        <v>110.1</v>
      </c>
      <c r="G26" s="121">
        <v>3.6</v>
      </c>
      <c r="H26" s="121">
        <v>0.48</v>
      </c>
      <c r="I26" s="121">
        <v>22.68</v>
      </c>
    </row>
    <row r="27" spans="1:9" x14ac:dyDescent="0.25">
      <c r="A27" s="29"/>
      <c r="B27" s="17"/>
      <c r="C27" s="3"/>
      <c r="D27" s="37"/>
      <c r="E27" s="6"/>
      <c r="F27" s="41"/>
      <c r="G27" s="139"/>
      <c r="H27" s="139"/>
      <c r="I27" s="139"/>
    </row>
    <row r="28" spans="1:9" x14ac:dyDescent="0.25">
      <c r="A28" s="29"/>
      <c r="B28" s="19"/>
      <c r="C28" s="11" t="s">
        <v>17</v>
      </c>
      <c r="D28" s="14">
        <v>543</v>
      </c>
      <c r="E28" s="43">
        <v>77.09</v>
      </c>
      <c r="F28" s="112">
        <f>SUM(F22:F26)</f>
        <v>612.33000000000004</v>
      </c>
      <c r="G28" s="112">
        <f>SUM(G22:G26)</f>
        <v>19.3</v>
      </c>
      <c r="H28" s="112">
        <f>SUM(H22:H26)</f>
        <v>20.32</v>
      </c>
      <c r="I28" s="112">
        <f>SUM(I22:I26)</f>
        <v>86.009999999999991</v>
      </c>
    </row>
    <row r="29" spans="1:9" ht="15.75" thickBot="1" x14ac:dyDescent="0.3">
      <c r="A29" s="34"/>
      <c r="B29" s="21"/>
      <c r="C29" s="24"/>
      <c r="D29" s="26"/>
      <c r="E29" s="7"/>
      <c r="F29" s="7"/>
      <c r="G29" s="7"/>
      <c r="H29" s="7"/>
      <c r="I29" s="46"/>
    </row>
    <row r="30" spans="1:9" ht="15.75" thickBot="1" x14ac:dyDescent="0.3">
      <c r="A30" s="32" t="s">
        <v>10</v>
      </c>
      <c r="B30" s="10" t="s">
        <v>9</v>
      </c>
      <c r="C30" s="10" t="s">
        <v>8</v>
      </c>
      <c r="D30" s="10" t="s">
        <v>7</v>
      </c>
      <c r="E30" s="10" t="s">
        <v>6</v>
      </c>
      <c r="F30" s="10" t="s">
        <v>26</v>
      </c>
      <c r="G30" s="10" t="s">
        <v>5</v>
      </c>
      <c r="H30" s="10" t="s">
        <v>4</v>
      </c>
      <c r="I30" s="10" t="s">
        <v>27</v>
      </c>
    </row>
    <row r="31" spans="1:9" ht="15.75" thickBot="1" x14ac:dyDescent="0.3">
      <c r="A31" s="22" t="s">
        <v>29</v>
      </c>
      <c r="B31" s="18"/>
      <c r="C31" s="28"/>
      <c r="D31" s="37"/>
      <c r="E31" s="5"/>
      <c r="F31" s="40"/>
      <c r="G31" s="42"/>
      <c r="H31" s="42"/>
      <c r="I31" s="42"/>
    </row>
    <row r="32" spans="1:9" ht="15.75" thickBot="1" x14ac:dyDescent="0.3">
      <c r="A32" s="29" t="s">
        <v>0</v>
      </c>
      <c r="B32" s="17"/>
      <c r="C32" s="222" t="s">
        <v>32</v>
      </c>
      <c r="D32" s="97">
        <v>30</v>
      </c>
      <c r="E32" s="223"/>
      <c r="F32" s="111">
        <v>122.1</v>
      </c>
      <c r="G32" s="111">
        <v>2.2200000000000002</v>
      </c>
      <c r="H32" s="111">
        <v>2.82</v>
      </c>
      <c r="I32" s="111">
        <v>21.93</v>
      </c>
    </row>
    <row r="33" spans="1:9" ht="15.75" thickBot="1" x14ac:dyDescent="0.3">
      <c r="A33" s="33" t="s">
        <v>19</v>
      </c>
      <c r="B33" s="17"/>
      <c r="C33" s="198" t="s">
        <v>62</v>
      </c>
      <c r="D33" s="199" t="s">
        <v>64</v>
      </c>
      <c r="E33" s="200"/>
      <c r="F33" s="111">
        <v>189.59</v>
      </c>
      <c r="G33" s="111">
        <v>9.5</v>
      </c>
      <c r="H33" s="111">
        <v>15.55</v>
      </c>
      <c r="I33" s="111">
        <v>5.47</v>
      </c>
    </row>
    <row r="34" spans="1:9" ht="15.75" customHeight="1" x14ac:dyDescent="0.25">
      <c r="A34" s="33" t="s">
        <v>23</v>
      </c>
      <c r="B34" s="17">
        <v>203</v>
      </c>
      <c r="C34" s="3" t="s">
        <v>65</v>
      </c>
      <c r="D34" s="101">
        <v>183</v>
      </c>
      <c r="E34" s="74"/>
      <c r="F34" s="118">
        <v>207.36</v>
      </c>
      <c r="G34" s="118">
        <v>6.82</v>
      </c>
      <c r="H34" s="118">
        <v>2.98</v>
      </c>
      <c r="I34" s="118">
        <v>38.35</v>
      </c>
    </row>
    <row r="35" spans="1:9" ht="15.75" x14ac:dyDescent="0.25">
      <c r="A35" s="29" t="s">
        <v>1</v>
      </c>
      <c r="B35" s="17">
        <v>376</v>
      </c>
      <c r="C35" s="211" t="s">
        <v>43</v>
      </c>
      <c r="D35" s="105">
        <v>200</v>
      </c>
      <c r="E35" s="138"/>
      <c r="F35" s="105">
        <v>32</v>
      </c>
      <c r="G35" s="105">
        <v>0.7</v>
      </c>
      <c r="H35" s="105">
        <v>0.2</v>
      </c>
      <c r="I35" s="105">
        <v>8</v>
      </c>
    </row>
    <row r="36" spans="1:9" x14ac:dyDescent="0.25">
      <c r="A36" s="29" t="s">
        <v>0</v>
      </c>
      <c r="B36" s="17"/>
      <c r="C36" s="107" t="s">
        <v>35</v>
      </c>
      <c r="D36" s="97">
        <v>60</v>
      </c>
      <c r="E36" s="74"/>
      <c r="F36" s="121">
        <v>129.9</v>
      </c>
      <c r="G36" s="121">
        <v>4.26</v>
      </c>
      <c r="H36" s="121">
        <v>0.6</v>
      </c>
      <c r="I36" s="121">
        <v>26.64</v>
      </c>
    </row>
    <row r="37" spans="1:9" x14ac:dyDescent="0.25">
      <c r="A37" s="29"/>
      <c r="B37" s="19"/>
      <c r="C37" s="12" t="s">
        <v>16</v>
      </c>
      <c r="D37" s="110">
        <v>573</v>
      </c>
      <c r="E37" s="43">
        <v>78.5</v>
      </c>
      <c r="F37" s="112">
        <f>SUM(F32:F36)</f>
        <v>680.94999999999993</v>
      </c>
      <c r="G37" s="112">
        <f t="shared" ref="G37:I37" si="0">SUM(G32:G36)</f>
        <v>23.5</v>
      </c>
      <c r="H37" s="112">
        <f t="shared" si="0"/>
        <v>22.150000000000002</v>
      </c>
      <c r="I37" s="112">
        <f t="shared" si="0"/>
        <v>100.39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tabSelected="1" workbookViewId="0">
      <selection activeCell="D35" sqref="D35"/>
    </sheetView>
  </sheetViews>
  <sheetFormatPr defaultRowHeight="15" x14ac:dyDescent="0.2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22</v>
      </c>
      <c r="F2" s="44"/>
      <c r="G2" s="44"/>
      <c r="H2" s="44" t="s">
        <v>13</v>
      </c>
      <c r="I2" s="4">
        <v>45072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26</v>
      </c>
      <c r="G4" s="10" t="s">
        <v>5</v>
      </c>
      <c r="H4" s="10" t="s">
        <v>4</v>
      </c>
      <c r="I4" s="10" t="s">
        <v>27</v>
      </c>
    </row>
    <row r="5" spans="1:9" ht="15.75" hidden="1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hidden="1" thickBot="1" x14ac:dyDescent="0.3">
      <c r="A6" s="36"/>
      <c r="B6" s="16"/>
      <c r="C6" s="198"/>
      <c r="D6" s="97"/>
      <c r="E6" s="201"/>
      <c r="F6" s="111"/>
      <c r="G6" s="111"/>
      <c r="H6" s="111"/>
      <c r="I6" s="111"/>
    </row>
    <row r="7" spans="1:9" ht="15.75" hidden="1" x14ac:dyDescent="0.25">
      <c r="A7" s="29"/>
      <c r="B7" s="16"/>
      <c r="C7" s="2"/>
      <c r="D7" s="97"/>
      <c r="E7" s="201"/>
      <c r="F7" s="111"/>
      <c r="G7" s="111"/>
      <c r="H7" s="111"/>
      <c r="I7" s="111"/>
    </row>
    <row r="8" spans="1:9" hidden="1" x14ac:dyDescent="0.25">
      <c r="A8" s="29"/>
      <c r="B8" s="17"/>
      <c r="C8" s="3"/>
      <c r="D8" s="95"/>
      <c r="E8" s="202"/>
      <c r="F8" s="123"/>
      <c r="G8" s="123"/>
      <c r="H8" s="123"/>
      <c r="I8" s="123"/>
    </row>
    <row r="9" spans="1:9" ht="15.75" hidden="1" x14ac:dyDescent="0.25">
      <c r="A9" s="29"/>
      <c r="B9" s="17"/>
      <c r="C9" s="212"/>
      <c r="D9" s="122"/>
      <c r="E9" s="137"/>
      <c r="F9" s="96"/>
      <c r="G9" s="96"/>
      <c r="H9" s="96"/>
      <c r="I9" s="96"/>
    </row>
    <row r="10" spans="1:9" ht="15.75" hidden="1" thickBot="1" x14ac:dyDescent="0.3">
      <c r="A10" s="35"/>
      <c r="B10" s="21"/>
      <c r="C10" s="24"/>
      <c r="D10" s="99"/>
      <c r="E10" s="13"/>
      <c r="F10" s="100">
        <f>SUM(F6:F9)</f>
        <v>0</v>
      </c>
      <c r="G10" s="100">
        <f t="shared" ref="G10:I10" si="0">SUM(G6:G9)</f>
        <v>0</v>
      </c>
      <c r="H10" s="100">
        <f t="shared" si="0"/>
        <v>0</v>
      </c>
      <c r="I10" s="100">
        <f t="shared" si="0"/>
        <v>0</v>
      </c>
    </row>
    <row r="11" spans="1:9" ht="15.75" hidden="1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hidden="1" thickBot="1" x14ac:dyDescent="0.3">
      <c r="A12" s="31"/>
      <c r="B12" s="17"/>
      <c r="C12" s="198"/>
      <c r="D12" s="213"/>
      <c r="E12" s="200"/>
      <c r="F12" s="127"/>
      <c r="G12" s="127"/>
      <c r="H12" s="127"/>
      <c r="I12" s="204"/>
    </row>
    <row r="13" spans="1:9" ht="15.75" hidden="1" thickBot="1" x14ac:dyDescent="0.3">
      <c r="A13" s="32"/>
      <c r="B13" s="17"/>
      <c r="C13" s="198"/>
      <c r="D13" s="97"/>
      <c r="E13" s="200"/>
      <c r="F13" s="111"/>
      <c r="G13" s="111"/>
      <c r="H13" s="111"/>
      <c r="I13" s="111"/>
    </row>
    <row r="14" spans="1:9" hidden="1" x14ac:dyDescent="0.25">
      <c r="A14" s="33"/>
      <c r="B14" s="17"/>
      <c r="C14" s="203"/>
      <c r="D14" s="95"/>
      <c r="E14" s="203"/>
      <c r="F14" s="127"/>
      <c r="G14" s="127"/>
      <c r="H14" s="127"/>
      <c r="I14" s="204"/>
    </row>
    <row r="15" spans="1:9" hidden="1" x14ac:dyDescent="0.25">
      <c r="A15" s="29"/>
      <c r="B15" s="17"/>
      <c r="C15" s="3"/>
      <c r="D15" s="97"/>
      <c r="E15" s="202"/>
      <c r="F15" s="106"/>
      <c r="G15" s="106"/>
      <c r="H15" s="106"/>
      <c r="I15" s="106"/>
    </row>
    <row r="16" spans="1:9" hidden="1" x14ac:dyDescent="0.25">
      <c r="A16" s="29"/>
      <c r="B16" s="17"/>
      <c r="C16" s="3"/>
      <c r="D16" s="97"/>
      <c r="E16" s="83"/>
      <c r="F16" s="111"/>
      <c r="G16" s="106"/>
      <c r="H16" s="111"/>
      <c r="I16" s="111"/>
    </row>
    <row r="17" spans="1:9" hidden="1" x14ac:dyDescent="0.25">
      <c r="A17" s="29"/>
      <c r="B17" s="17"/>
      <c r="C17" s="23"/>
      <c r="D17" s="144"/>
      <c r="E17" s="207"/>
      <c r="F17" s="112">
        <f>SUM(F12:F16)</f>
        <v>0</v>
      </c>
      <c r="G17" s="112">
        <f t="shared" ref="G17:I17" si="1">SUM(G12:G16)</f>
        <v>0</v>
      </c>
      <c r="H17" s="112">
        <f t="shared" si="1"/>
        <v>0</v>
      </c>
      <c r="I17" s="112">
        <f t="shared" si="1"/>
        <v>0</v>
      </c>
    </row>
    <row r="18" spans="1:9" hidden="1" x14ac:dyDescent="0.25">
      <c r="A18" s="35"/>
      <c r="B18" s="215"/>
      <c r="C18" s="216" t="s">
        <v>18</v>
      </c>
      <c r="D18" s="216">
        <f>D10+D17</f>
        <v>0</v>
      </c>
      <c r="E18" s="214">
        <f>SUM(E10+E17)</f>
        <v>0</v>
      </c>
      <c r="F18" s="214">
        <f>F10+F17</f>
        <v>0</v>
      </c>
      <c r="G18" s="214">
        <f>G10+G17</f>
        <v>0</v>
      </c>
      <c r="H18" s="214">
        <f>H10+H17</f>
        <v>0</v>
      </c>
      <c r="I18" s="214">
        <f>I10+I17</f>
        <v>0</v>
      </c>
    </row>
    <row r="19" spans="1:9" ht="15.75" hidden="1" thickBot="1" x14ac:dyDescent="0.3">
      <c r="A19" s="218"/>
      <c r="B19" s="219"/>
      <c r="C19" s="220"/>
      <c r="D19" s="221"/>
      <c r="E19" s="13"/>
      <c r="F19" s="13"/>
      <c r="G19" s="13"/>
      <c r="H19" s="13"/>
      <c r="I19" s="13"/>
    </row>
    <row r="20" spans="1:9" ht="15.75" thickBot="1" x14ac:dyDescent="0.3">
      <c r="A20" s="217" t="s">
        <v>30</v>
      </c>
      <c r="B20" s="16"/>
      <c r="C20" s="23"/>
      <c r="D20" s="101"/>
      <c r="E20" s="74"/>
      <c r="F20" s="102"/>
      <c r="G20" s="135"/>
      <c r="H20" s="135"/>
      <c r="I20" s="135"/>
    </row>
    <row r="21" spans="1:9" ht="16.5" thickBot="1" x14ac:dyDescent="0.3">
      <c r="A21" s="36" t="s">
        <v>25</v>
      </c>
      <c r="B21" s="16"/>
      <c r="C21" s="198" t="s">
        <v>2</v>
      </c>
      <c r="D21" s="97">
        <v>100</v>
      </c>
      <c r="E21" s="201"/>
      <c r="F21" s="111">
        <v>47</v>
      </c>
      <c r="G21" s="111">
        <v>0.4</v>
      </c>
      <c r="H21" s="111">
        <v>0.4</v>
      </c>
      <c r="I21" s="111">
        <v>9.8000000000000007</v>
      </c>
    </row>
    <row r="22" spans="1:9" x14ac:dyDescent="0.25">
      <c r="A22" s="33" t="s">
        <v>19</v>
      </c>
      <c r="B22" s="17"/>
      <c r="C22" s="203" t="s">
        <v>42</v>
      </c>
      <c r="D22" s="95">
        <v>200</v>
      </c>
      <c r="E22" s="203"/>
      <c r="F22" s="127">
        <v>373.54</v>
      </c>
      <c r="G22" s="127">
        <v>12.01</v>
      </c>
      <c r="H22" s="127">
        <v>15.27</v>
      </c>
      <c r="I22" s="204">
        <v>49.76</v>
      </c>
    </row>
    <row r="23" spans="1:9" x14ac:dyDescent="0.25">
      <c r="A23" s="29" t="s">
        <v>24</v>
      </c>
      <c r="B23" s="17">
        <v>382</v>
      </c>
      <c r="C23" s="3" t="s">
        <v>21</v>
      </c>
      <c r="D23" s="95">
        <v>200</v>
      </c>
      <c r="E23" s="202"/>
      <c r="F23" s="123">
        <v>58.6</v>
      </c>
      <c r="G23" s="123">
        <v>4.08</v>
      </c>
      <c r="H23" s="123">
        <v>3.54</v>
      </c>
      <c r="I23" s="123">
        <v>2.61</v>
      </c>
    </row>
    <row r="24" spans="1:9" x14ac:dyDescent="0.25">
      <c r="A24" s="29" t="s">
        <v>0</v>
      </c>
      <c r="B24" s="17"/>
      <c r="C24" s="107" t="s">
        <v>35</v>
      </c>
      <c r="D24" s="105">
        <v>50</v>
      </c>
      <c r="E24" s="109"/>
      <c r="F24" s="121">
        <v>110.1</v>
      </c>
      <c r="G24" s="121">
        <v>3.6</v>
      </c>
      <c r="H24" s="121">
        <v>0.48</v>
      </c>
      <c r="I24" s="121">
        <v>22.68</v>
      </c>
    </row>
    <row r="25" spans="1:9" x14ac:dyDescent="0.25">
      <c r="A25" s="29"/>
      <c r="B25" s="17"/>
      <c r="C25" s="3"/>
      <c r="D25" s="144"/>
      <c r="E25" s="74"/>
      <c r="F25" s="102"/>
      <c r="G25" s="135"/>
      <c r="H25" s="135"/>
      <c r="I25" s="135"/>
    </row>
    <row r="26" spans="1:9" x14ac:dyDescent="0.25">
      <c r="A26" s="29"/>
      <c r="B26" s="19"/>
      <c r="C26" s="11" t="s">
        <v>17</v>
      </c>
      <c r="D26" s="14">
        <v>550</v>
      </c>
      <c r="E26" s="43">
        <v>77.09</v>
      </c>
      <c r="F26" s="112">
        <f>SUM(F21:F25)</f>
        <v>589.24</v>
      </c>
      <c r="G26" s="112">
        <f t="shared" ref="G26:I26" si="2">SUM(G21:G25)</f>
        <v>20.090000000000003</v>
      </c>
      <c r="H26" s="112">
        <f t="shared" si="2"/>
        <v>19.690000000000001</v>
      </c>
      <c r="I26" s="112">
        <f t="shared" si="2"/>
        <v>84.85</v>
      </c>
    </row>
    <row r="27" spans="1:9" ht="15.75" thickBot="1" x14ac:dyDescent="0.3">
      <c r="A27" s="34"/>
      <c r="B27" s="21"/>
      <c r="C27" s="24"/>
      <c r="D27" s="130"/>
      <c r="E27" s="79"/>
      <c r="F27" s="79"/>
      <c r="G27" s="79"/>
      <c r="H27" s="79"/>
      <c r="I27" s="131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93" t="s">
        <v>7</v>
      </c>
      <c r="E28" s="93" t="s">
        <v>6</v>
      </c>
      <c r="F28" s="10" t="s">
        <v>26</v>
      </c>
      <c r="G28" s="10" t="s">
        <v>5</v>
      </c>
      <c r="H28" s="10" t="s">
        <v>4</v>
      </c>
      <c r="I28" s="10" t="s">
        <v>27</v>
      </c>
    </row>
    <row r="29" spans="1:9" ht="15.75" thickBot="1" x14ac:dyDescent="0.3">
      <c r="A29" s="22" t="s">
        <v>29</v>
      </c>
      <c r="B29" s="18"/>
      <c r="C29" s="28"/>
      <c r="D29" s="101"/>
      <c r="E29" s="88"/>
      <c r="F29" s="106"/>
      <c r="G29" s="111"/>
      <c r="H29" s="111"/>
      <c r="I29" s="111"/>
    </row>
    <row r="30" spans="1:9" ht="16.5" thickBot="1" x14ac:dyDescent="0.3">
      <c r="A30" s="32" t="s">
        <v>28</v>
      </c>
      <c r="B30" s="16"/>
      <c r="C30" s="198" t="s">
        <v>2</v>
      </c>
      <c r="D30" s="97">
        <v>100</v>
      </c>
      <c r="E30" s="201"/>
      <c r="F30" s="111">
        <v>47</v>
      </c>
      <c r="G30" s="111">
        <v>0.4</v>
      </c>
      <c r="H30" s="111">
        <v>0.4</v>
      </c>
      <c r="I30" s="111">
        <v>9.8000000000000007</v>
      </c>
    </row>
    <row r="31" spans="1:9" hidden="1" x14ac:dyDescent="0.25">
      <c r="A31" s="33" t="s">
        <v>20</v>
      </c>
      <c r="B31" s="17"/>
      <c r="C31" s="198"/>
      <c r="D31" s="97"/>
      <c r="E31" s="200"/>
      <c r="F31" s="111"/>
      <c r="G31" s="111"/>
      <c r="H31" s="111"/>
      <c r="I31" s="111"/>
    </row>
    <row r="32" spans="1:9" x14ac:dyDescent="0.25">
      <c r="A32" s="31" t="s">
        <v>19</v>
      </c>
      <c r="B32" s="17"/>
      <c r="C32" s="203" t="s">
        <v>42</v>
      </c>
      <c r="D32" s="95">
        <v>250</v>
      </c>
      <c r="E32" s="203"/>
      <c r="F32" s="127">
        <v>452.03</v>
      </c>
      <c r="G32" s="127">
        <v>16.21</v>
      </c>
      <c r="H32" s="127">
        <v>22.21</v>
      </c>
      <c r="I32" s="204">
        <v>36.299999999999997</v>
      </c>
    </row>
    <row r="33" spans="1:9" x14ac:dyDescent="0.25">
      <c r="A33" s="29" t="s">
        <v>24</v>
      </c>
      <c r="B33" s="17">
        <v>349</v>
      </c>
      <c r="C33" s="141" t="s">
        <v>31</v>
      </c>
      <c r="D33" s="108">
        <v>200</v>
      </c>
      <c r="E33" s="142"/>
      <c r="F33" s="98">
        <v>84.8</v>
      </c>
      <c r="G33" s="98">
        <v>0.66</v>
      </c>
      <c r="H33" s="98">
        <v>0.09</v>
      </c>
      <c r="I33" s="98">
        <v>20.04</v>
      </c>
    </row>
    <row r="34" spans="1:9" x14ac:dyDescent="0.25">
      <c r="A34" s="29" t="s">
        <v>0</v>
      </c>
      <c r="B34" s="17"/>
      <c r="C34" s="107" t="s">
        <v>35</v>
      </c>
      <c r="D34" s="97">
        <v>600</v>
      </c>
      <c r="E34" s="74"/>
      <c r="F34" s="121">
        <v>129.9</v>
      </c>
      <c r="G34" s="121">
        <v>4.26</v>
      </c>
      <c r="H34" s="121">
        <v>0.6</v>
      </c>
      <c r="I34" s="121">
        <v>26.64</v>
      </c>
    </row>
    <row r="35" spans="1:9" x14ac:dyDescent="0.25">
      <c r="A35" s="29"/>
      <c r="B35" s="17"/>
      <c r="C35" s="23"/>
      <c r="D35" s="101"/>
      <c r="E35" s="74"/>
      <c r="F35" s="102"/>
      <c r="G35" s="135"/>
      <c r="H35" s="135"/>
      <c r="I35" s="135"/>
    </row>
    <row r="36" spans="1:9" x14ac:dyDescent="0.25">
      <c r="A36" s="29"/>
      <c r="B36" s="19"/>
      <c r="C36" s="12" t="s">
        <v>16</v>
      </c>
      <c r="D36" s="110">
        <v>610</v>
      </c>
      <c r="E36" s="43">
        <v>78.5</v>
      </c>
      <c r="F36" s="112">
        <f>SUM(F30:F34)</f>
        <v>713.7299999999999</v>
      </c>
      <c r="G36" s="112">
        <f t="shared" ref="G36:I36" si="3">SUM(G30:G34)</f>
        <v>21.53</v>
      </c>
      <c r="H36" s="112">
        <f t="shared" si="3"/>
        <v>23.3</v>
      </c>
      <c r="I36" s="112">
        <f t="shared" si="3"/>
        <v>92.779999999999987</v>
      </c>
    </row>
    <row r="37" spans="1:9" ht="15.75" thickBot="1" x14ac:dyDescent="0.3">
      <c r="A37" s="34"/>
      <c r="B37" s="21"/>
      <c r="C37" s="24"/>
      <c r="D37" s="26"/>
      <c r="E37" s="7"/>
      <c r="F37" s="26"/>
      <c r="G37" s="26"/>
      <c r="H37" s="26"/>
      <c r="I37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D12" sqref="D12:E12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22</v>
      </c>
      <c r="F2" s="44"/>
      <c r="G2" s="44"/>
      <c r="H2" s="44" t="s">
        <v>13</v>
      </c>
      <c r="I2" s="4">
        <v>45073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26</v>
      </c>
      <c r="G4" s="10" t="s">
        <v>5</v>
      </c>
      <c r="H4" s="10" t="s">
        <v>4</v>
      </c>
      <c r="I4" s="10" t="s">
        <v>27</v>
      </c>
    </row>
    <row r="5" spans="1:9" ht="15.75" thickBot="1" x14ac:dyDescent="0.3">
      <c r="A5" s="22" t="s">
        <v>29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/>
      <c r="C6" s="48"/>
      <c r="D6" s="124"/>
      <c r="E6" s="132"/>
      <c r="F6" s="125"/>
      <c r="G6" s="125"/>
      <c r="H6" s="125"/>
      <c r="I6" s="125"/>
    </row>
    <row r="7" spans="1:9" x14ac:dyDescent="0.25">
      <c r="A7" s="56" t="s">
        <v>19</v>
      </c>
      <c r="B7" s="51"/>
      <c r="C7" s="48"/>
      <c r="D7" s="95"/>
      <c r="E7" s="132"/>
      <c r="F7" s="123"/>
      <c r="G7" s="123"/>
      <c r="H7" s="133"/>
      <c r="I7" s="123"/>
    </row>
    <row r="8" spans="1:9" x14ac:dyDescent="0.25">
      <c r="A8" s="57" t="s">
        <v>23</v>
      </c>
      <c r="B8" s="17"/>
      <c r="C8" s="136"/>
      <c r="D8" s="97"/>
      <c r="E8" s="74"/>
      <c r="F8" s="118"/>
      <c r="G8" s="118"/>
      <c r="H8" s="118"/>
      <c r="I8" s="118"/>
    </row>
    <row r="9" spans="1:9" x14ac:dyDescent="0.25">
      <c r="A9" s="50" t="s">
        <v>24</v>
      </c>
      <c r="B9" s="51"/>
      <c r="C9" s="48"/>
      <c r="D9" s="95"/>
      <c r="E9" s="132"/>
      <c r="F9" s="123"/>
      <c r="G9" s="123"/>
      <c r="H9" s="123"/>
      <c r="I9" s="123"/>
    </row>
    <row r="10" spans="1:9" x14ac:dyDescent="0.25">
      <c r="A10" s="50" t="s">
        <v>0</v>
      </c>
      <c r="B10" s="51"/>
      <c r="C10" s="48"/>
      <c r="D10" s="95"/>
      <c r="E10" s="132"/>
      <c r="F10" s="121"/>
      <c r="G10" s="121"/>
      <c r="H10" s="121"/>
      <c r="I10" s="121"/>
    </row>
    <row r="11" spans="1:9" x14ac:dyDescent="0.25">
      <c r="A11" s="50"/>
      <c r="B11" s="51"/>
      <c r="C11" s="64"/>
      <c r="D11" s="126"/>
      <c r="E11" s="132"/>
      <c r="F11" s="123"/>
      <c r="G11" s="127"/>
      <c r="H11" s="127"/>
      <c r="I11" s="127"/>
    </row>
    <row r="12" spans="1:9" x14ac:dyDescent="0.25">
      <c r="A12" s="50"/>
      <c r="B12" s="58"/>
      <c r="C12" s="65" t="s">
        <v>16</v>
      </c>
      <c r="D12" s="126"/>
      <c r="E12" s="59"/>
      <c r="F12" s="128">
        <f>F6+F7+F8+F9+F10</f>
        <v>0</v>
      </c>
      <c r="G12" s="128">
        <f>G6+G7+G8+G9+G10</f>
        <v>0</v>
      </c>
      <c r="H12" s="128">
        <f>H6+H7+H8+H9+H10</f>
        <v>0</v>
      </c>
      <c r="I12" s="128">
        <f>I6+I7+I8+I9+I10</f>
        <v>0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22.05</vt:lpstr>
      <vt:lpstr>23.05</vt:lpstr>
      <vt:lpstr>24.05</vt:lpstr>
      <vt:lpstr>25.05</vt:lpstr>
      <vt:lpstr>26.05</vt:lpstr>
      <vt:lpstr>27.05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2023-05-19T12:21:33Z</dcterms:modified>
</cp:coreProperties>
</file>